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Sheet1" sheetId="1" r:id="rId1"/>
  </sheets>
  <definedNames>
    <definedName name="_xlnm.Print_Area" localSheetId="0">Sheet1!$B$3:$O$62</definedName>
  </definedNames>
  <calcPr calcId="145621"/>
</workbook>
</file>

<file path=xl/calcChain.xml><?xml version="1.0" encoding="utf-8"?>
<calcChain xmlns="http://schemas.openxmlformats.org/spreadsheetml/2006/main">
  <c r="N62" i="1" l="1"/>
  <c r="O62" i="1"/>
  <c r="M62" i="1"/>
  <c r="N60" i="1"/>
  <c r="O60" i="1"/>
  <c r="N50" i="1"/>
  <c r="O50" i="1"/>
  <c r="O36" i="1"/>
  <c r="N36" i="1"/>
  <c r="M26" i="1"/>
  <c r="O10" i="1" l="1"/>
  <c r="O26" i="1"/>
  <c r="N26" i="1"/>
  <c r="O28" i="1" l="1"/>
  <c r="O38" i="1" s="1"/>
  <c r="M10" i="1" l="1"/>
  <c r="M28" i="1" s="1"/>
  <c r="N10" i="1" l="1"/>
  <c r="N28" i="1" s="1"/>
  <c r="N38" i="1" s="1"/>
  <c r="M50" i="1" l="1"/>
  <c r="M36" i="1"/>
  <c r="M38" i="1" s="1"/>
  <c r="M60" i="1" l="1"/>
</calcChain>
</file>

<file path=xl/sharedStrings.xml><?xml version="1.0" encoding="utf-8"?>
<sst xmlns="http://schemas.openxmlformats.org/spreadsheetml/2006/main" count="44" uniqueCount="42">
  <si>
    <t>Current Account</t>
  </si>
  <si>
    <t>Savings Account</t>
  </si>
  <si>
    <t>Income</t>
  </si>
  <si>
    <t>Total Income</t>
  </si>
  <si>
    <t>Expenditure</t>
  </si>
  <si>
    <t>Total Expenditure</t>
  </si>
  <si>
    <t>CIL Savings Account</t>
  </si>
  <si>
    <t>OBH Magazine</t>
  </si>
  <si>
    <t>Stowe Vetinary Group Magazine Advert</t>
  </si>
  <si>
    <t>Bates Wells and Braithwaite Magazine Advert</t>
  </si>
  <si>
    <t>Megan Pryke Magazine Advert</t>
  </si>
  <si>
    <t>Anticipated Income to 31st December 2020</t>
  </si>
  <si>
    <t>Anticipated Expenditure to 31st December 2020</t>
  </si>
  <si>
    <t>Sennett Magazine Advert</t>
  </si>
  <si>
    <t>Sue Leverett Magazine Advert</t>
  </si>
  <si>
    <t>Rattlesden Shop Magazine Advert</t>
  </si>
  <si>
    <t>Clerk/RFO Salary</t>
  </si>
  <si>
    <t>HMRC</t>
  </si>
  <si>
    <t>Anticipated Balances as at 31st December 2020</t>
  </si>
  <si>
    <t>Opening Balances as at 22nd October 2020</t>
  </si>
  <si>
    <t>Parish Magazine Printing (November Edition)</t>
  </si>
  <si>
    <t>Kapersky Renewal (Re-imbursement to Clerk)</t>
  </si>
  <si>
    <t>Expenditure for approval 3rd December 2020</t>
  </si>
  <si>
    <t>Parish Magazine Printing (December Edition)</t>
  </si>
  <si>
    <t>Royal British Legion Donation</t>
  </si>
  <si>
    <t>Cost of Zoom membership (Re-imbursement to Clerk)</t>
  </si>
  <si>
    <t>Clerk Salary (November - December)</t>
  </si>
  <si>
    <t>Clerk HMRC (November - December)</t>
  </si>
  <si>
    <t>Defibrillator</t>
  </si>
  <si>
    <t>Grass Cutting - Roger Staines</t>
  </si>
  <si>
    <t>Total Expenditure for approval 3rd December 2020</t>
  </si>
  <si>
    <t>Closing Balances on the basis futher approved costs paid as at 3rd December 2020</t>
  </si>
  <si>
    <t>Interest</t>
  </si>
  <si>
    <t>Closing balance following actual payments and receipts as of 03/12 (income only received to 29th October 2020 - awaiting statement)</t>
  </si>
  <si>
    <t>Parish Magazine Printing (October Edition)</t>
  </si>
  <si>
    <t>HMRC payment (June - Oct)</t>
  </si>
  <si>
    <t>Clerk Salary (June - Oct)</t>
  </si>
  <si>
    <t>Clerk OOPE</t>
  </si>
  <si>
    <t>St Mary's Grass Cutting Grant</t>
  </si>
  <si>
    <t>ICO Registration renewal (Clerk OOPE)</t>
  </si>
  <si>
    <t>Playground sign</t>
  </si>
  <si>
    <t>Parish Protect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</si>
</sst>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[$£-809]#,##0.00&quot; &quot;;&quot;-&quot;[$£-809]#,##0.00&quot; &quot;;&quot; &quot;[$£-809]&quot;-&quot;00&quot; &quot;;&quot; &quot;@&quot; &quot;"/>
    <numFmt numFmtId="166" formatCode="&quot;£&quot;#,##0.00"/>
  </numFmts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Arial"/>
      <family val="2"/>
    </font>
    <font>
      <u/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b/>
      <sz val="16"/>
      <color rgb="FF000000"/>
      <name val="Arial"/>
      <family val="2"/>
    </font>
    <font>
      <b/>
      <u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14" fontId="2" fillId="0" borderId="3" xfId="0" applyNumberFormat="1" applyFont="1" applyFill="1" applyBorder="1" applyAlignment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0" borderId="0" xfId="0"/>
    <xf numFmtId="0" fontId="2" fillId="0" borderId="8" xfId="0" applyFont="1" applyFill="1" applyBorder="1"/>
    <xf numFmtId="0" fontId="0" fillId="0" borderId="0" xfId="0"/>
    <xf numFmtId="0" fontId="0" fillId="0" borderId="0" xfId="0"/>
    <xf numFmtId="0" fontId="0" fillId="0" borderId="0" xfId="0"/>
    <xf numFmtId="14" fontId="2" fillId="0" borderId="3" xfId="0" applyNumberFormat="1" applyFont="1" applyFill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3" xfId="0" applyFont="1" applyFill="1" applyBorder="1"/>
    <xf numFmtId="0" fontId="0" fillId="0" borderId="0" xfId="0"/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3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7" xfId="0" applyFont="1" applyFill="1" applyBorder="1"/>
    <xf numFmtId="0" fontId="2" fillId="0" borderId="4" xfId="0" applyFont="1" applyFill="1" applyBorder="1"/>
    <xf numFmtId="0" fontId="0" fillId="0" borderId="0" xfId="0"/>
    <xf numFmtId="0" fontId="4" fillId="0" borderId="0" xfId="0" applyFont="1" applyFill="1" applyBorder="1"/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0" fontId="2" fillId="0" borderId="25" xfId="0" applyFont="1" applyFill="1" applyBorder="1"/>
    <xf numFmtId="0" fontId="2" fillId="0" borderId="8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4" fillId="0" borderId="26" xfId="0" applyFont="1" applyFill="1" applyBorder="1" applyAlignment="1">
      <alignment wrapText="1"/>
    </xf>
    <xf numFmtId="0" fontId="5" fillId="0" borderId="0" xfId="0" applyFont="1" applyBorder="1"/>
    <xf numFmtId="0" fontId="0" fillId="0" borderId="28" xfId="0" applyBorder="1"/>
    <xf numFmtId="166" fontId="0" fillId="0" borderId="0" xfId="0" applyNumberFormat="1"/>
    <xf numFmtId="166" fontId="4" fillId="0" borderId="1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18" xfId="1" applyNumberFormat="1" applyFont="1" applyBorder="1"/>
    <xf numFmtId="166" fontId="4" fillId="0" borderId="19" xfId="1" applyNumberFormat="1" applyFont="1" applyBorder="1"/>
    <xf numFmtId="166" fontId="4" fillId="0" borderId="0" xfId="1" applyNumberFormat="1" applyFont="1" applyBorder="1"/>
    <xf numFmtId="166" fontId="2" fillId="0" borderId="12" xfId="1" applyNumberFormat="1" applyFont="1" applyBorder="1"/>
    <xf numFmtId="166" fontId="2" fillId="0" borderId="13" xfId="1" applyNumberFormat="1" applyFont="1" applyBorder="1"/>
    <xf numFmtId="166" fontId="2" fillId="0" borderId="3" xfId="1" applyNumberFormat="1" applyFont="1" applyBorder="1"/>
    <xf numFmtId="166" fontId="2" fillId="0" borderId="6" xfId="1" applyNumberFormat="1" applyFont="1" applyBorder="1"/>
    <xf numFmtId="166" fontId="2" fillId="0" borderId="4" xfId="1" applyNumberFormat="1" applyFont="1" applyBorder="1"/>
    <xf numFmtId="166" fontId="2" fillId="0" borderId="14" xfId="1" applyNumberFormat="1" applyFont="1" applyBorder="1"/>
    <xf numFmtId="166" fontId="2" fillId="0" borderId="0" xfId="1" applyNumberFormat="1" applyFont="1" applyBorder="1"/>
    <xf numFmtId="166" fontId="0" fillId="0" borderId="0" xfId="0" applyNumberFormat="1" applyBorder="1"/>
    <xf numFmtId="166" fontId="2" fillId="0" borderId="8" xfId="1" applyNumberFormat="1" applyFont="1" applyBorder="1"/>
    <xf numFmtId="166" fontId="2" fillId="0" borderId="15" xfId="1" applyNumberFormat="1" applyFont="1" applyBorder="1"/>
    <xf numFmtId="166" fontId="4" fillId="0" borderId="28" xfId="1" applyNumberFormat="1" applyFont="1" applyBorder="1"/>
    <xf numFmtId="166" fontId="2" fillId="0" borderId="28" xfId="1" applyNumberFormat="1" applyFont="1" applyBorder="1"/>
    <xf numFmtId="166" fontId="2" fillId="0" borderId="29" xfId="1" applyNumberFormat="1" applyFont="1" applyBorder="1"/>
    <xf numFmtId="166" fontId="0" fillId="0" borderId="0" xfId="0" applyNumberFormat="1" applyAlignment="1"/>
    <xf numFmtId="0" fontId="4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0" borderId="28" xfId="0" applyFont="1" applyFill="1" applyBorder="1"/>
    <xf numFmtId="166" fontId="4" fillId="0" borderId="29" xfId="1" applyNumberFormat="1" applyFont="1" applyBorder="1"/>
    <xf numFmtId="14" fontId="2" fillId="0" borderId="21" xfId="0" applyNumberFormat="1" applyFont="1" applyFill="1" applyBorder="1" applyAlignment="1">
      <alignment horizontal="left"/>
    </xf>
    <xf numFmtId="166" fontId="2" fillId="0" borderId="21" xfId="1" applyNumberFormat="1" applyFont="1" applyBorder="1"/>
    <xf numFmtId="166" fontId="2" fillId="0" borderId="22" xfId="1" applyNumberFormat="1" applyFont="1" applyBorder="1"/>
    <xf numFmtId="0" fontId="2" fillId="0" borderId="2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6" fillId="0" borderId="27" xfId="0" applyFont="1" applyFill="1" applyBorder="1"/>
    <xf numFmtId="0" fontId="6" fillId="0" borderId="28" xfId="0" applyFont="1" applyFill="1" applyBorder="1"/>
    <xf numFmtId="0" fontId="2" fillId="0" borderId="25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left"/>
    </xf>
    <xf numFmtId="14" fontId="2" fillId="0" borderId="8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3" fillId="0" borderId="8" xfId="0" applyFont="1" applyFill="1" applyBorder="1"/>
    <xf numFmtId="14" fontId="2" fillId="0" borderId="20" xfId="0" applyNumberFormat="1" applyFont="1" applyFill="1" applyBorder="1" applyAlignment="1">
      <alignment horizontal="left"/>
    </xf>
    <xf numFmtId="14" fontId="2" fillId="0" borderId="21" xfId="0" applyNumberFormat="1" applyFont="1" applyFill="1" applyBorder="1" applyAlignment="1">
      <alignment horizontal="left"/>
    </xf>
    <xf numFmtId="14" fontId="6" fillId="0" borderId="23" xfId="0" applyNumberFormat="1" applyFont="1" applyFill="1" applyBorder="1" applyAlignment="1">
      <alignment horizontal="left"/>
    </xf>
    <xf numFmtId="14" fontId="6" fillId="0" borderId="24" xfId="0" applyNumberFormat="1" applyFont="1" applyFill="1" applyBorder="1" applyAlignment="1">
      <alignment horizontal="left"/>
    </xf>
    <xf numFmtId="14" fontId="6" fillId="0" borderId="30" xfId="0" applyNumberFormat="1" applyFont="1" applyFill="1" applyBorder="1" applyAlignment="1">
      <alignment horizontal="left"/>
    </xf>
    <xf numFmtId="14" fontId="4" fillId="0" borderId="28" xfId="0" applyNumberFormat="1" applyFont="1" applyFill="1" applyBorder="1" applyAlignment="1">
      <alignment horizontal="left"/>
    </xf>
    <xf numFmtId="0" fontId="6" fillId="0" borderId="16" xfId="0" applyFont="1" applyFill="1" applyBorder="1"/>
    <xf numFmtId="0" fontId="6" fillId="0" borderId="17" xfId="0" applyFont="1" applyFill="1" applyBorder="1"/>
    <xf numFmtId="14" fontId="7" fillId="0" borderId="5" xfId="0" applyNumberFormat="1" applyFont="1" applyFill="1" applyBorder="1" applyAlignment="1">
      <alignment horizontal="left"/>
    </xf>
    <xf numFmtId="14" fontId="7" fillId="0" borderId="3" xfId="0" applyNumberFormat="1" applyFont="1" applyFill="1" applyBorder="1" applyAlignment="1">
      <alignment horizontal="left"/>
    </xf>
    <xf numFmtId="0" fontId="7" fillId="0" borderId="11" xfId="0" applyFont="1" applyFill="1" applyBorder="1"/>
    <xf numFmtId="0" fontId="7" fillId="0" borderId="12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5" fillId="0" borderId="18" xfId="0" applyFont="1" applyBorder="1"/>
  </cellXfs>
  <cellStyles count="2">
    <cellStyle name="Currency" xfId="1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5"/>
  <sheetViews>
    <sheetView tabSelected="1" view="pageLayout" topLeftCell="A37" zoomScale="70" zoomScaleNormal="70" zoomScalePageLayoutView="70" workbookViewId="0">
      <selection activeCell="B56" sqref="B56:J56"/>
    </sheetView>
  </sheetViews>
  <sheetFormatPr defaultRowHeight="15" x14ac:dyDescent="0.25"/>
  <cols>
    <col min="1" max="1" width="6.7109375" customWidth="1"/>
    <col min="2" max="9" width="9.140625" style="24" customWidth="1"/>
    <col min="10" max="10" width="11.5703125" style="24" customWidth="1"/>
    <col min="11" max="11" width="4" hidden="1" customWidth="1"/>
    <col min="12" max="12" width="9.140625" hidden="1" customWidth="1"/>
    <col min="13" max="13" width="17.7109375" style="52" customWidth="1"/>
    <col min="14" max="14" width="15.85546875" style="52" customWidth="1"/>
    <col min="15" max="15" width="16" style="52" customWidth="1"/>
  </cols>
  <sheetData>
    <row r="2" spans="2:15" ht="15.75" thickBot="1" x14ac:dyDescent="0.3"/>
    <row r="3" spans="2:15" ht="54.75" thickBot="1" x14ac:dyDescent="0.3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53" t="s">
        <v>0</v>
      </c>
      <c r="N3" s="54" t="s">
        <v>1</v>
      </c>
      <c r="O3" s="54" t="s">
        <v>6</v>
      </c>
    </row>
    <row r="4" spans="2:15" ht="21" thickBot="1" x14ac:dyDescent="0.35">
      <c r="B4" s="94" t="s">
        <v>19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55">
        <v>11393.22</v>
      </c>
      <c r="N4" s="56">
        <v>4934.6100000000006</v>
      </c>
      <c r="O4" s="56">
        <v>2207.4699999999998</v>
      </c>
    </row>
    <row r="5" spans="2:15" s="1" customFormat="1" ht="18.75" thickBot="1" x14ac:dyDescent="0.3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57"/>
      <c r="N5" s="57"/>
      <c r="O5" s="57"/>
    </row>
    <row r="6" spans="2:15" ht="20.25" x14ac:dyDescent="0.3">
      <c r="B6" s="98" t="s">
        <v>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58"/>
      <c r="N6" s="58"/>
      <c r="O6" s="59"/>
    </row>
    <row r="7" spans="2:15" s="21" customFormat="1" ht="18" x14ac:dyDescent="0.25">
      <c r="B7" s="31" t="s">
        <v>14</v>
      </c>
      <c r="C7" s="32"/>
      <c r="D7" s="32"/>
      <c r="E7" s="32"/>
      <c r="F7" s="32"/>
      <c r="G7" s="32"/>
      <c r="H7" s="32"/>
      <c r="I7" s="32"/>
      <c r="J7" s="32"/>
      <c r="K7" s="40"/>
      <c r="L7" s="40"/>
      <c r="M7" s="60">
        <v>36</v>
      </c>
      <c r="N7" s="60"/>
      <c r="O7" s="61"/>
    </row>
    <row r="8" spans="2:15" s="12" customFormat="1" ht="18" x14ac:dyDescent="0.25">
      <c r="B8" s="31" t="s">
        <v>32</v>
      </c>
      <c r="C8" s="41"/>
      <c r="D8" s="41"/>
      <c r="E8" s="41"/>
      <c r="F8" s="41"/>
      <c r="G8" s="41"/>
      <c r="H8" s="41"/>
      <c r="I8" s="41"/>
      <c r="J8" s="41"/>
      <c r="K8" s="40"/>
      <c r="L8" s="40"/>
      <c r="M8" s="60"/>
      <c r="N8" s="60"/>
      <c r="O8" s="61">
        <v>0.31</v>
      </c>
    </row>
    <row r="9" spans="2:15" s="23" customFormat="1" ht="18.75" thickBot="1" x14ac:dyDescent="0.3">
      <c r="B9" s="79"/>
      <c r="C9" s="80"/>
      <c r="D9" s="80"/>
      <c r="E9" s="80"/>
      <c r="F9" s="80"/>
      <c r="G9" s="80"/>
      <c r="H9" s="80"/>
      <c r="I9" s="80"/>
      <c r="J9" s="80"/>
      <c r="K9" s="86"/>
      <c r="L9" s="87"/>
      <c r="M9" s="66"/>
      <c r="N9" s="66"/>
      <c r="O9" s="67"/>
    </row>
    <row r="10" spans="2:15" s="12" customFormat="1" ht="21" thickBot="1" x14ac:dyDescent="0.35">
      <c r="B10" s="90" t="s">
        <v>3</v>
      </c>
      <c r="C10" s="91"/>
      <c r="D10" s="91"/>
      <c r="E10" s="91"/>
      <c r="F10" s="91"/>
      <c r="G10" s="91"/>
      <c r="H10" s="91"/>
      <c r="I10" s="91"/>
      <c r="J10" s="92"/>
      <c r="K10" s="93"/>
      <c r="L10" s="93"/>
      <c r="M10" s="68">
        <f>SUM(M7:M9)</f>
        <v>36</v>
      </c>
      <c r="N10" s="69">
        <f>SUM(N6:N8)</f>
        <v>0</v>
      </c>
      <c r="O10" s="70">
        <f>SUM(O6:O8)</f>
        <v>0.31</v>
      </c>
    </row>
    <row r="11" spans="2:15" s="12" customFormat="1" ht="18" x14ac:dyDescent="0.25">
      <c r="B11" s="88"/>
      <c r="C11" s="89"/>
      <c r="D11" s="89"/>
      <c r="E11" s="89"/>
      <c r="F11" s="89"/>
      <c r="G11" s="89"/>
      <c r="H11" s="89"/>
      <c r="I11" s="89"/>
      <c r="J11" s="89"/>
      <c r="K11" s="76"/>
      <c r="L11" s="76"/>
      <c r="M11" s="77"/>
      <c r="N11" s="77"/>
      <c r="O11" s="78"/>
    </row>
    <row r="12" spans="2:15" s="12" customFormat="1" ht="20.25" x14ac:dyDescent="0.3">
      <c r="B12" s="96" t="s">
        <v>4</v>
      </c>
      <c r="C12" s="97"/>
      <c r="D12" s="97"/>
      <c r="E12" s="97"/>
      <c r="F12" s="97"/>
      <c r="G12" s="97"/>
      <c r="H12" s="97"/>
      <c r="I12" s="97"/>
      <c r="J12" s="97"/>
      <c r="K12" s="13"/>
      <c r="L12" s="13"/>
      <c r="M12" s="60"/>
      <c r="N12" s="60"/>
      <c r="O12" s="61"/>
    </row>
    <row r="13" spans="2:15" s="27" customFormat="1" ht="18" x14ac:dyDescent="0.25">
      <c r="B13" s="29" t="s">
        <v>34</v>
      </c>
      <c r="C13" s="30"/>
      <c r="D13" s="30"/>
      <c r="E13" s="30"/>
      <c r="F13" s="30"/>
      <c r="G13" s="30"/>
      <c r="H13" s="30"/>
      <c r="I13" s="30"/>
      <c r="J13" s="30"/>
      <c r="K13" s="30"/>
      <c r="L13" s="13"/>
      <c r="M13" s="60">
        <v>98.9</v>
      </c>
      <c r="N13" s="60"/>
      <c r="O13" s="61"/>
    </row>
    <row r="14" spans="2:15" s="18" customFormat="1" ht="18" x14ac:dyDescent="0.25">
      <c r="B14" s="29" t="s">
        <v>20</v>
      </c>
      <c r="C14" s="30"/>
      <c r="D14" s="30"/>
      <c r="E14" s="30"/>
      <c r="F14" s="30"/>
      <c r="G14" s="30"/>
      <c r="H14" s="30"/>
      <c r="I14" s="30"/>
      <c r="J14" s="30"/>
      <c r="K14" s="30"/>
      <c r="L14" s="13"/>
      <c r="M14" s="60">
        <v>98.9</v>
      </c>
      <c r="N14" s="60"/>
      <c r="O14" s="61"/>
    </row>
    <row r="15" spans="2:15" s="20" customFormat="1" ht="18" x14ac:dyDescent="0.25">
      <c r="B15" s="31" t="s">
        <v>25</v>
      </c>
      <c r="C15" s="32"/>
      <c r="D15" s="32"/>
      <c r="E15" s="32"/>
      <c r="F15" s="32"/>
      <c r="G15" s="32"/>
      <c r="H15" s="32"/>
      <c r="I15" s="32"/>
      <c r="J15" s="32"/>
      <c r="K15" s="26"/>
      <c r="L15" s="13"/>
      <c r="M15" s="60">
        <v>143.88</v>
      </c>
      <c r="N15" s="60"/>
      <c r="O15" s="61"/>
    </row>
    <row r="16" spans="2:15" s="20" customFormat="1" ht="18" x14ac:dyDescent="0.25">
      <c r="B16" s="31" t="s">
        <v>28</v>
      </c>
      <c r="C16" s="32"/>
      <c r="D16" s="32"/>
      <c r="E16" s="32"/>
      <c r="F16" s="32"/>
      <c r="G16" s="32"/>
      <c r="H16" s="32"/>
      <c r="I16" s="32"/>
      <c r="J16" s="32"/>
      <c r="K16" s="26"/>
      <c r="L16" s="4"/>
      <c r="M16" s="60">
        <v>2760</v>
      </c>
      <c r="N16" s="60"/>
      <c r="O16" s="61"/>
    </row>
    <row r="17" spans="2:15" ht="18" x14ac:dyDescent="0.25">
      <c r="B17" s="29" t="s">
        <v>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60">
        <v>40</v>
      </c>
      <c r="N17" s="60"/>
      <c r="O17" s="61"/>
    </row>
    <row r="18" spans="2:15" s="27" customFormat="1" ht="18" x14ac:dyDescent="0.25">
      <c r="B18" s="31" t="s">
        <v>38</v>
      </c>
      <c r="C18" s="32"/>
      <c r="D18" s="32"/>
      <c r="E18" s="32"/>
      <c r="F18" s="32"/>
      <c r="G18" s="32"/>
      <c r="H18" s="32"/>
      <c r="I18" s="32"/>
      <c r="J18" s="32"/>
      <c r="K18" s="26"/>
      <c r="L18" s="26"/>
      <c r="M18" s="60">
        <v>330</v>
      </c>
      <c r="N18" s="60"/>
      <c r="O18" s="61"/>
    </row>
    <row r="19" spans="2:15" s="27" customFormat="1" ht="18" x14ac:dyDescent="0.25">
      <c r="B19" s="31" t="s">
        <v>40</v>
      </c>
      <c r="C19" s="32"/>
      <c r="D19" s="32"/>
      <c r="E19" s="32"/>
      <c r="F19" s="32"/>
      <c r="G19" s="32"/>
      <c r="H19" s="32"/>
      <c r="I19" s="32"/>
      <c r="J19" s="32"/>
      <c r="K19" s="26"/>
      <c r="L19" s="26"/>
      <c r="M19" s="60">
        <v>20.04</v>
      </c>
      <c r="N19" s="60"/>
      <c r="O19" s="61"/>
    </row>
    <row r="20" spans="2:15" s="27" customFormat="1" ht="18" x14ac:dyDescent="0.25">
      <c r="B20" s="31" t="s">
        <v>41</v>
      </c>
      <c r="C20" s="32"/>
      <c r="D20" s="32"/>
      <c r="E20" s="32"/>
      <c r="F20" s="32"/>
      <c r="G20" s="32"/>
      <c r="H20" s="32"/>
      <c r="I20" s="32"/>
      <c r="J20" s="32"/>
      <c r="K20" s="26"/>
      <c r="L20" s="26"/>
      <c r="M20" s="60">
        <v>207.48</v>
      </c>
      <c r="N20" s="60"/>
      <c r="O20" s="61"/>
    </row>
    <row r="21" spans="2:15" s="27" customFormat="1" ht="18" x14ac:dyDescent="0.25">
      <c r="B21" s="31" t="s">
        <v>37</v>
      </c>
      <c r="C21" s="32"/>
      <c r="D21" s="32"/>
      <c r="E21" s="32"/>
      <c r="F21" s="32"/>
      <c r="G21" s="32"/>
      <c r="H21" s="32"/>
      <c r="I21" s="32"/>
      <c r="J21" s="32"/>
      <c r="K21" s="26"/>
      <c r="L21" s="26"/>
      <c r="M21" s="60">
        <v>50.37</v>
      </c>
      <c r="N21" s="60"/>
      <c r="O21" s="61"/>
    </row>
    <row r="22" spans="2:15" s="27" customFormat="1" ht="18" x14ac:dyDescent="0.25">
      <c r="B22" s="31" t="s">
        <v>36</v>
      </c>
      <c r="C22" s="32"/>
      <c r="D22" s="32"/>
      <c r="E22" s="32"/>
      <c r="F22" s="32"/>
      <c r="G22" s="32"/>
      <c r="H22" s="32"/>
      <c r="I22" s="32"/>
      <c r="J22" s="32"/>
      <c r="K22" s="26"/>
      <c r="L22" s="26"/>
      <c r="M22" s="60">
        <v>812.8</v>
      </c>
      <c r="N22" s="60"/>
      <c r="O22" s="61"/>
    </row>
    <row r="23" spans="2:15" s="27" customFormat="1" ht="18" x14ac:dyDescent="0.25">
      <c r="B23" s="31" t="s">
        <v>35</v>
      </c>
      <c r="C23" s="32"/>
      <c r="D23" s="32"/>
      <c r="E23" s="32"/>
      <c r="F23" s="32"/>
      <c r="G23" s="32"/>
      <c r="H23" s="32"/>
      <c r="I23" s="32"/>
      <c r="J23" s="32"/>
      <c r="K23" s="26"/>
      <c r="L23" s="26"/>
      <c r="M23" s="60">
        <v>203.2</v>
      </c>
      <c r="N23" s="60"/>
      <c r="O23" s="61"/>
    </row>
    <row r="24" spans="2:15" ht="18" x14ac:dyDescent="0.25">
      <c r="B24" s="29" t="s">
        <v>24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60">
        <v>17</v>
      </c>
      <c r="N24" s="60"/>
      <c r="O24" s="61"/>
    </row>
    <row r="25" spans="2:15" s="1" customFormat="1" ht="18.75" thickBot="1" x14ac:dyDescent="0.3">
      <c r="B25" s="83"/>
      <c r="C25" s="84"/>
      <c r="D25" s="84"/>
      <c r="E25" s="84"/>
      <c r="F25" s="84"/>
      <c r="G25" s="84"/>
      <c r="H25" s="84"/>
      <c r="I25" s="84"/>
      <c r="J25" s="84"/>
      <c r="K25" s="85"/>
      <c r="L25" s="85"/>
      <c r="M25" s="66"/>
      <c r="N25" s="66"/>
      <c r="O25" s="67"/>
    </row>
    <row r="26" spans="2:15" ht="21" thickBot="1" x14ac:dyDescent="0.35">
      <c r="B26" s="81" t="s">
        <v>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68">
        <f>SUM(M13:M25)</f>
        <v>4782.57</v>
      </c>
      <c r="N26" s="68">
        <f>SUM(N14:N25)</f>
        <v>0</v>
      </c>
      <c r="O26" s="75">
        <f>SUM(O14:O25)</f>
        <v>0</v>
      </c>
    </row>
    <row r="27" spans="2:15" s="1" customFormat="1" ht="18.75" thickBot="1" x14ac:dyDescent="0.3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7"/>
      <c r="N27" s="57"/>
      <c r="O27" s="57"/>
    </row>
    <row r="28" spans="2:15" s="27" customFormat="1" ht="36.75" customHeight="1" thickBot="1" x14ac:dyDescent="0.3">
      <c r="B28" s="72" t="s">
        <v>33</v>
      </c>
      <c r="C28" s="73"/>
      <c r="D28" s="73"/>
      <c r="E28" s="73"/>
      <c r="F28" s="73"/>
      <c r="G28" s="73"/>
      <c r="H28" s="73"/>
      <c r="I28" s="73"/>
      <c r="J28" s="73"/>
      <c r="K28" s="74"/>
      <c r="L28" s="74"/>
      <c r="M28" s="68">
        <f>M4+M10-M26</f>
        <v>6646.65</v>
      </c>
      <c r="N28" s="68">
        <f>N4+N10-N26</f>
        <v>4934.6100000000006</v>
      </c>
      <c r="O28" s="75">
        <f>O4+O10-O26</f>
        <v>2207.7799999999997</v>
      </c>
    </row>
    <row r="29" spans="2:15" s="1" customFormat="1" ht="18.75" thickBot="1" x14ac:dyDescent="0.3">
      <c r="B29" s="46"/>
      <c r="C29" s="46"/>
      <c r="D29" s="46"/>
      <c r="E29" s="46"/>
      <c r="F29" s="46"/>
      <c r="G29" s="46"/>
      <c r="H29" s="46"/>
      <c r="I29" s="46"/>
      <c r="J29" s="46"/>
      <c r="K29" s="37"/>
      <c r="L29" s="37"/>
      <c r="M29" s="57"/>
      <c r="N29" s="64"/>
      <c r="O29" s="64"/>
    </row>
    <row r="30" spans="2:15" ht="20.25" x14ac:dyDescent="0.3">
      <c r="B30" s="98" t="s">
        <v>22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58"/>
      <c r="N30" s="58"/>
      <c r="O30" s="59"/>
    </row>
    <row r="31" spans="2:15" s="3" customFormat="1" ht="18" x14ac:dyDescent="0.25">
      <c r="B31" s="31" t="s">
        <v>26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60">
        <v>167.2</v>
      </c>
      <c r="N31" s="60"/>
      <c r="O31" s="61"/>
    </row>
    <row r="32" spans="2:15" s="10" customFormat="1" ht="18" x14ac:dyDescent="0.25">
      <c r="B32" s="31" t="s">
        <v>27</v>
      </c>
      <c r="C32" s="32"/>
      <c r="D32" s="32"/>
      <c r="E32" s="32"/>
      <c r="F32" s="32"/>
      <c r="G32" s="32"/>
      <c r="H32" s="32"/>
      <c r="I32" s="32"/>
      <c r="J32" s="32"/>
      <c r="K32" s="28"/>
      <c r="L32" s="28"/>
      <c r="M32" s="60">
        <v>41.6</v>
      </c>
      <c r="N32" s="60"/>
      <c r="O32" s="61"/>
    </row>
    <row r="33" spans="2:15" s="10" customFormat="1" ht="18" x14ac:dyDescent="0.25">
      <c r="B33" s="31" t="s">
        <v>29</v>
      </c>
      <c r="C33" s="32"/>
      <c r="D33" s="32"/>
      <c r="E33" s="32"/>
      <c r="F33" s="32"/>
      <c r="G33" s="32"/>
      <c r="H33" s="32"/>
      <c r="I33" s="32"/>
      <c r="J33" s="32"/>
      <c r="K33" s="32"/>
      <c r="L33" s="28"/>
      <c r="M33" s="60">
        <v>416</v>
      </c>
      <c r="N33" s="60"/>
      <c r="O33" s="61"/>
    </row>
    <row r="34" spans="2:15" s="17" customFormat="1" ht="18" x14ac:dyDescent="0.25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28"/>
      <c r="M34" s="60"/>
      <c r="N34" s="60"/>
      <c r="O34" s="61"/>
    </row>
    <row r="35" spans="2:15" s="3" customFormat="1" ht="18.75" thickBot="1" x14ac:dyDescent="0.3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9"/>
      <c r="M35" s="66"/>
      <c r="N35" s="66"/>
      <c r="O35" s="67"/>
    </row>
    <row r="36" spans="2:15" ht="21" thickBot="1" x14ac:dyDescent="0.35">
      <c r="B36" s="81" t="s">
        <v>30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68">
        <f>SUM(M31:M35)</f>
        <v>624.79999999999995</v>
      </c>
      <c r="N36" s="68">
        <f>SUM(N31:N35)</f>
        <v>0</v>
      </c>
      <c r="O36" s="75">
        <f>SUM(O31:O35)</f>
        <v>0</v>
      </c>
    </row>
    <row r="37" spans="2:15" s="1" customFormat="1" ht="18.75" thickBot="1" x14ac:dyDescent="0.3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19"/>
      <c r="M37" s="64"/>
      <c r="N37" s="64"/>
      <c r="O37" s="64"/>
    </row>
    <row r="38" spans="2:15" ht="41.25" customHeight="1" thickBot="1" x14ac:dyDescent="0.3">
      <c r="B38" s="38" t="s">
        <v>31</v>
      </c>
      <c r="C38" s="39"/>
      <c r="D38" s="39"/>
      <c r="E38" s="39"/>
      <c r="F38" s="39"/>
      <c r="G38" s="39"/>
      <c r="H38" s="39"/>
      <c r="I38" s="39"/>
      <c r="J38" s="39"/>
      <c r="K38" s="39"/>
      <c r="L38" s="49"/>
      <c r="M38" s="55">
        <f>M28-M36</f>
        <v>6021.8499999999995</v>
      </c>
      <c r="N38" s="55">
        <f t="shared" ref="N38:O38" si="0">N28-N36</f>
        <v>4934.6100000000006</v>
      </c>
      <c r="O38" s="56">
        <f t="shared" si="0"/>
        <v>2207.7799999999997</v>
      </c>
    </row>
    <row r="39" spans="2:15" s="1" customFormat="1" ht="18" x14ac:dyDescent="0.25">
      <c r="B39" s="46"/>
      <c r="C39" s="46"/>
      <c r="D39" s="46"/>
      <c r="E39" s="46"/>
      <c r="F39" s="46"/>
      <c r="G39" s="46"/>
      <c r="H39" s="46"/>
      <c r="I39" s="46"/>
      <c r="J39" s="46"/>
      <c r="K39" s="37"/>
      <c r="L39" s="37"/>
      <c r="M39" s="57"/>
      <c r="N39" s="64"/>
      <c r="O39" s="64"/>
    </row>
    <row r="40" spans="2:15" s="1" customFormat="1" ht="15.75" thickBot="1" x14ac:dyDescent="0.3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5"/>
      <c r="N40" s="65"/>
      <c r="O40" s="65"/>
    </row>
    <row r="41" spans="2:15" ht="20.25" x14ac:dyDescent="0.3">
      <c r="B41" s="100" t="s">
        <v>11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58"/>
      <c r="N41" s="58"/>
      <c r="O41" s="59"/>
    </row>
    <row r="42" spans="2:15" s="11" customFormat="1" ht="18" x14ac:dyDescent="0.25">
      <c r="B42" s="29" t="s">
        <v>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60">
        <v>72</v>
      </c>
      <c r="N42" s="60"/>
      <c r="O42" s="61"/>
    </row>
    <row r="43" spans="2:15" s="8" customFormat="1" ht="18" x14ac:dyDescent="0.25">
      <c r="B43" s="29" t="s">
        <v>9</v>
      </c>
      <c r="C43" s="30"/>
      <c r="D43" s="30"/>
      <c r="E43" s="30"/>
      <c r="F43" s="30"/>
      <c r="G43" s="30"/>
      <c r="H43" s="30"/>
      <c r="I43" s="30"/>
      <c r="J43" s="30"/>
      <c r="K43" s="30"/>
      <c r="L43" s="26"/>
      <c r="M43" s="60">
        <v>72</v>
      </c>
      <c r="N43" s="60"/>
      <c r="O43" s="61"/>
    </row>
    <row r="44" spans="2:15" s="8" customFormat="1" ht="18" x14ac:dyDescent="0.25">
      <c r="B44" s="29" t="s">
        <v>8</v>
      </c>
      <c r="C44" s="30"/>
      <c r="D44" s="30"/>
      <c r="E44" s="30"/>
      <c r="F44" s="30"/>
      <c r="G44" s="30"/>
      <c r="H44" s="30"/>
      <c r="I44" s="30"/>
      <c r="J44" s="30"/>
      <c r="K44" s="30"/>
      <c r="L44" s="26"/>
      <c r="M44" s="60">
        <v>36</v>
      </c>
      <c r="N44" s="60"/>
      <c r="O44" s="61"/>
    </row>
    <row r="45" spans="2:15" s="11" customFormat="1" ht="18" x14ac:dyDescent="0.25">
      <c r="B45" s="29" t="s">
        <v>10</v>
      </c>
      <c r="C45" s="30"/>
      <c r="D45" s="30"/>
      <c r="E45" s="30"/>
      <c r="F45" s="30"/>
      <c r="G45" s="30"/>
      <c r="H45" s="30"/>
      <c r="I45" s="30"/>
      <c r="J45" s="30"/>
      <c r="K45" s="30"/>
      <c r="L45" s="26"/>
      <c r="M45" s="60">
        <v>36</v>
      </c>
      <c r="N45" s="60"/>
      <c r="O45" s="61"/>
    </row>
    <row r="46" spans="2:15" s="22" customFormat="1" ht="18" x14ac:dyDescent="0.25">
      <c r="B46" s="31" t="s">
        <v>15</v>
      </c>
      <c r="C46" s="32"/>
      <c r="D46" s="32"/>
      <c r="E46" s="32"/>
      <c r="F46" s="32"/>
      <c r="G46" s="32"/>
      <c r="H46" s="32"/>
      <c r="I46" s="32"/>
      <c r="J46" s="32"/>
      <c r="K46" s="26"/>
      <c r="L46" s="26"/>
      <c r="M46" s="60">
        <v>72</v>
      </c>
      <c r="N46" s="60"/>
      <c r="O46" s="61"/>
    </row>
    <row r="47" spans="2:15" s="22" customFormat="1" ht="18" x14ac:dyDescent="0.25">
      <c r="B47" s="31" t="s">
        <v>13</v>
      </c>
      <c r="C47" s="32"/>
      <c r="D47" s="32"/>
      <c r="E47" s="32"/>
      <c r="F47" s="32"/>
      <c r="G47" s="32"/>
      <c r="H47" s="32"/>
      <c r="I47" s="32"/>
      <c r="J47" s="32"/>
      <c r="K47" s="26"/>
      <c r="L47" s="26"/>
      <c r="M47" s="60">
        <v>36</v>
      </c>
      <c r="N47" s="60"/>
      <c r="O47" s="61"/>
    </row>
    <row r="48" spans="2:15" s="22" customFormat="1" ht="18" x14ac:dyDescent="0.25">
      <c r="B48" s="31"/>
      <c r="C48" s="32"/>
      <c r="D48" s="32"/>
      <c r="E48" s="32"/>
      <c r="F48" s="32"/>
      <c r="G48" s="32"/>
      <c r="H48" s="32"/>
      <c r="I48" s="32"/>
      <c r="J48" s="32"/>
      <c r="K48" s="26"/>
      <c r="L48" s="26"/>
      <c r="M48" s="60"/>
      <c r="N48" s="60"/>
      <c r="O48" s="61"/>
    </row>
    <row r="49" spans="2:15" s="11" customFormat="1" ht="18.75" thickBot="1" x14ac:dyDescent="0.3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9"/>
      <c r="M49" s="66"/>
      <c r="N49" s="66"/>
      <c r="O49" s="67"/>
    </row>
    <row r="50" spans="2:15" ht="21" thickBot="1" x14ac:dyDescent="0.35">
      <c r="B50" s="81" t="s">
        <v>3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68">
        <f>SUM(M42:M49)</f>
        <v>324</v>
      </c>
      <c r="N50" s="68">
        <f t="shared" ref="N50:O50" si="1">SUM(N42:N49)</f>
        <v>0</v>
      </c>
      <c r="O50" s="75">
        <f t="shared" si="1"/>
        <v>0</v>
      </c>
    </row>
    <row r="51" spans="2:15" s="1" customFormat="1" ht="18.75" thickBot="1" x14ac:dyDescent="0.3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57"/>
      <c r="N51" s="64"/>
      <c r="O51" s="64"/>
    </row>
    <row r="52" spans="2:15" ht="20.25" x14ac:dyDescent="0.3">
      <c r="B52" s="100" t="s">
        <v>12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58"/>
      <c r="N52" s="58"/>
      <c r="O52" s="59"/>
    </row>
    <row r="53" spans="2:15" s="2" customFormat="1" ht="18" x14ac:dyDescent="0.25">
      <c r="B53" s="29" t="s">
        <v>16</v>
      </c>
      <c r="C53" s="30"/>
      <c r="D53" s="30"/>
      <c r="E53" s="30"/>
      <c r="F53" s="30"/>
      <c r="G53" s="30"/>
      <c r="H53" s="30"/>
      <c r="I53" s="30"/>
      <c r="J53" s="30"/>
      <c r="K53" s="30"/>
      <c r="L53" s="5"/>
      <c r="M53" s="60">
        <v>167.2</v>
      </c>
      <c r="N53" s="60"/>
      <c r="O53" s="61"/>
    </row>
    <row r="54" spans="2:15" s="7" customFormat="1" ht="18" x14ac:dyDescent="0.25">
      <c r="B54" s="29" t="s">
        <v>17</v>
      </c>
      <c r="C54" s="30"/>
      <c r="D54" s="30"/>
      <c r="E54" s="30"/>
      <c r="F54" s="30"/>
      <c r="G54" s="30"/>
      <c r="H54" s="30"/>
      <c r="I54" s="30"/>
      <c r="J54" s="30"/>
      <c r="K54" s="30"/>
      <c r="L54" s="5"/>
      <c r="M54" s="60">
        <v>41.6</v>
      </c>
      <c r="N54" s="60"/>
      <c r="O54" s="61"/>
    </row>
    <row r="55" spans="2:15" ht="18" x14ac:dyDescent="0.25">
      <c r="B55" s="29" t="s">
        <v>23</v>
      </c>
      <c r="C55" s="30"/>
      <c r="D55" s="30"/>
      <c r="E55" s="30"/>
      <c r="F55" s="30"/>
      <c r="G55" s="30"/>
      <c r="H55" s="30"/>
      <c r="I55" s="30"/>
      <c r="J55" s="30"/>
      <c r="K55" s="30"/>
      <c r="L55" s="5"/>
      <c r="M55" s="60">
        <v>98.9</v>
      </c>
      <c r="N55" s="60"/>
      <c r="O55" s="61"/>
    </row>
    <row r="56" spans="2:15" s="16" customFormat="1" ht="18" x14ac:dyDescent="0.25">
      <c r="B56" s="31" t="s">
        <v>21</v>
      </c>
      <c r="C56" s="32"/>
      <c r="D56" s="32"/>
      <c r="E56" s="32"/>
      <c r="F56" s="32"/>
      <c r="G56" s="32"/>
      <c r="H56" s="32"/>
      <c r="I56" s="32"/>
      <c r="J56" s="32"/>
      <c r="K56" s="26"/>
      <c r="L56" s="13"/>
      <c r="M56" s="60">
        <v>39.99</v>
      </c>
      <c r="N56" s="60"/>
      <c r="O56" s="61"/>
    </row>
    <row r="57" spans="2:15" s="16" customFormat="1" ht="18" x14ac:dyDescent="0.25">
      <c r="B57" s="31"/>
      <c r="C57" s="32"/>
      <c r="D57" s="32"/>
      <c r="E57" s="32"/>
      <c r="F57" s="32"/>
      <c r="G57" s="32"/>
      <c r="H57" s="32"/>
      <c r="I57" s="32"/>
      <c r="J57" s="32"/>
      <c r="K57" s="26"/>
      <c r="L57" s="5"/>
      <c r="M57" s="60"/>
      <c r="N57" s="60"/>
      <c r="O57" s="61"/>
    </row>
    <row r="58" spans="2:15" s="16" customFormat="1" ht="18" x14ac:dyDescent="0.25">
      <c r="B58" s="31"/>
      <c r="C58" s="32"/>
      <c r="D58" s="32"/>
      <c r="E58" s="32"/>
      <c r="F58" s="32"/>
      <c r="G58" s="32"/>
      <c r="H58" s="32"/>
      <c r="I58" s="32"/>
      <c r="J58" s="32"/>
      <c r="K58" s="26"/>
      <c r="L58" s="5"/>
      <c r="M58" s="60"/>
      <c r="N58" s="60"/>
      <c r="O58" s="61"/>
    </row>
    <row r="59" spans="2:15" ht="18.75" thickBot="1" x14ac:dyDescent="0.3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6"/>
      <c r="M59" s="62"/>
      <c r="N59" s="62"/>
      <c r="O59" s="63"/>
    </row>
    <row r="60" spans="2:15" ht="21" thickBot="1" x14ac:dyDescent="0.35">
      <c r="B60" s="94" t="s">
        <v>5</v>
      </c>
      <c r="C60" s="95"/>
      <c r="D60" s="95"/>
      <c r="E60" s="95"/>
      <c r="F60" s="95"/>
      <c r="G60" s="95"/>
      <c r="H60" s="95"/>
      <c r="I60" s="95"/>
      <c r="J60" s="95"/>
      <c r="K60" s="95"/>
      <c r="L60" s="102"/>
      <c r="M60" s="55">
        <f>SUM(M52:M59)</f>
        <v>347.69</v>
      </c>
      <c r="N60" s="55">
        <f t="shared" ref="N60:O60" si="2">SUM(N52:N59)</f>
        <v>0</v>
      </c>
      <c r="O60" s="56">
        <f t="shared" si="2"/>
        <v>0</v>
      </c>
    </row>
    <row r="61" spans="2:15" s="1" customFormat="1" ht="18.75" thickBot="1" x14ac:dyDescent="0.3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50"/>
      <c r="M61" s="57"/>
      <c r="N61" s="64"/>
      <c r="O61" s="64"/>
    </row>
    <row r="62" spans="2:15" ht="21" thickBot="1" x14ac:dyDescent="0.35">
      <c r="B62" s="81" t="s">
        <v>18</v>
      </c>
      <c r="C62" s="82"/>
      <c r="D62" s="82"/>
      <c r="E62" s="82"/>
      <c r="F62" s="82"/>
      <c r="G62" s="82"/>
      <c r="H62" s="82"/>
      <c r="I62" s="82"/>
      <c r="J62" s="82"/>
      <c r="K62" s="82"/>
      <c r="L62" s="51"/>
      <c r="M62" s="68">
        <f>M28-M36+M50-M60</f>
        <v>5998.16</v>
      </c>
      <c r="N62" s="68">
        <f t="shared" ref="N62:O62" si="3">N28-N36+N50-N60</f>
        <v>4934.6100000000006</v>
      </c>
      <c r="O62" s="68">
        <f t="shared" si="3"/>
        <v>2207.7799999999997</v>
      </c>
    </row>
    <row r="63" spans="2:15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2:15" ht="18" x14ac:dyDescent="0.25">
      <c r="B64" s="25"/>
      <c r="C64" s="25"/>
      <c r="D64" s="25"/>
      <c r="E64" s="25"/>
      <c r="F64" s="25"/>
      <c r="G64" s="25"/>
      <c r="H64" s="25"/>
      <c r="I64" s="25"/>
      <c r="J64" s="25"/>
      <c r="K64" s="15"/>
      <c r="L64" s="14"/>
      <c r="M64" s="71"/>
      <c r="N64" s="71"/>
    </row>
    <row r="65" spans="2:14" ht="18" x14ac:dyDescent="0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</sheetData>
  <mergeCells count="58">
    <mergeCell ref="B10:J10"/>
    <mergeCell ref="B28:J28"/>
    <mergeCell ref="B13:K13"/>
    <mergeCell ref="B23:J23"/>
    <mergeCell ref="B22:J22"/>
    <mergeCell ref="B21:J21"/>
    <mergeCell ref="B18:J18"/>
    <mergeCell ref="B19:J19"/>
    <mergeCell ref="B20:J20"/>
    <mergeCell ref="B9:J9"/>
    <mergeCell ref="B39:J39"/>
    <mergeCell ref="B48:J48"/>
    <mergeCell ref="B29:J29"/>
    <mergeCell ref="B65:N65"/>
    <mergeCell ref="B45:K45"/>
    <mergeCell ref="B49:K49"/>
    <mergeCell ref="B50:L50"/>
    <mergeCell ref="B52:L52"/>
    <mergeCell ref="B55:K55"/>
    <mergeCell ref="B59:K59"/>
    <mergeCell ref="B60:K60"/>
    <mergeCell ref="B62:K62"/>
    <mergeCell ref="B63:K63"/>
    <mergeCell ref="B54:K54"/>
    <mergeCell ref="B58:J58"/>
    <mergeCell ref="B46:J46"/>
    <mergeCell ref="B47:J47"/>
    <mergeCell ref="B38:L38"/>
    <mergeCell ref="B30:L30"/>
    <mergeCell ref="B35:K35"/>
    <mergeCell ref="B17:L17"/>
    <mergeCell ref="B24:L24"/>
    <mergeCell ref="B25:J25"/>
    <mergeCell ref="B26:L26"/>
    <mergeCell ref="B34:K34"/>
    <mergeCell ref="B32:J32"/>
    <mergeCell ref="B31:L31"/>
    <mergeCell ref="B3:L3"/>
    <mergeCell ref="B4:L4"/>
    <mergeCell ref="B6:L6"/>
    <mergeCell ref="B8:J8"/>
    <mergeCell ref="B12:J12"/>
    <mergeCell ref="B56:J56"/>
    <mergeCell ref="B15:J15"/>
    <mergeCell ref="B7:J7"/>
    <mergeCell ref="B57:J57"/>
    <mergeCell ref="B53:K53"/>
    <mergeCell ref="B16:J16"/>
    <mergeCell ref="B11:J11"/>
    <mergeCell ref="B43:K43"/>
    <mergeCell ref="B44:K44"/>
    <mergeCell ref="B33:K33"/>
    <mergeCell ref="B42:L42"/>
    <mergeCell ref="B36:L36"/>
    <mergeCell ref="B40:L40"/>
    <mergeCell ref="B41:L41"/>
    <mergeCell ref="B37:K37"/>
    <mergeCell ref="B14:K14"/>
  </mergeCells>
  <pageMargins left="0.70000000000000007" right="0.70000000000000007" top="0.75" bottom="0.75" header="0.30000000000000004" footer="0.30000000000000004"/>
  <pageSetup paperSize="9" scale="57" fitToWidth="0" fitToHeight="0" orientation="portrait" horizontalDpi="4294967293" r:id="rId1"/>
  <headerFooter>
    <oddHeader xml:space="preserve">&amp;C&amp;"Arial,Regular"&amp;14BRETTENHAM PARISH COUNCIL
FINANCE REPORT 3RD DECEMBER 2020
</oddHeader>
  </headerFooter>
  <ignoredErrors>
    <ignoredError sqref="N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Moulding</dc:creator>
  <cp:lastModifiedBy>Jane Moulding</cp:lastModifiedBy>
  <cp:lastPrinted>2019-11-02T10:01:59Z</cp:lastPrinted>
  <dcterms:created xsi:type="dcterms:W3CDTF">2015-08-18T08:20:08Z</dcterms:created>
  <dcterms:modified xsi:type="dcterms:W3CDTF">2020-12-01T20:20:58Z</dcterms:modified>
</cp:coreProperties>
</file>