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Sheet1" sheetId="1" r:id="rId1"/>
  </sheets>
  <definedNames>
    <definedName name="_xlnm.Print_Area" localSheetId="0">Sheet1!$B$3:$O$66</definedName>
  </definedNames>
  <calcPr calcId="145621"/>
</workbook>
</file>

<file path=xl/calcChain.xml><?xml version="1.0" encoding="utf-8"?>
<calcChain xmlns="http://schemas.openxmlformats.org/spreadsheetml/2006/main">
  <c r="M33" i="1" l="1"/>
  <c r="M17" i="1"/>
  <c r="N17" i="1" l="1"/>
  <c r="M55" i="1" l="1"/>
  <c r="M41" i="1"/>
  <c r="M43" i="1" l="1"/>
  <c r="M65" i="1" l="1"/>
  <c r="M66" i="1" s="1"/>
  <c r="O65" i="1" l="1"/>
  <c r="O55" i="1"/>
  <c r="O41" i="1"/>
  <c r="O33" i="1"/>
  <c r="O66" i="1" l="1"/>
  <c r="N65" i="1" l="1"/>
  <c r="N55" i="1"/>
  <c r="N41" i="1"/>
  <c r="N33" i="1"/>
  <c r="N43" i="1" s="1"/>
  <c r="N66" i="1" l="1"/>
</calcChain>
</file>

<file path=xl/sharedStrings.xml><?xml version="1.0" encoding="utf-8"?>
<sst xmlns="http://schemas.openxmlformats.org/spreadsheetml/2006/main" count="41" uniqueCount="39">
  <si>
    <t>Current Account</t>
  </si>
  <si>
    <t>Savings Account</t>
  </si>
  <si>
    <t>Income</t>
  </si>
  <si>
    <t>Total Income</t>
  </si>
  <si>
    <t>Expenditure</t>
  </si>
  <si>
    <t>Total Expenditure</t>
  </si>
  <si>
    <t>CIL Savings Account</t>
  </si>
  <si>
    <t>Clerk OOPE</t>
  </si>
  <si>
    <t>Interest</t>
  </si>
  <si>
    <t>OBH Magazine</t>
  </si>
  <si>
    <t>Stowe Vetinary Group Magazine Advert</t>
  </si>
  <si>
    <t>Bates Wells and Braithwaite Magazine Advert</t>
  </si>
  <si>
    <t>Megan Pryke Magazine Advert</t>
  </si>
  <si>
    <t>Opening Balances as at 9th July 2020</t>
  </si>
  <si>
    <t>Expenditure for approval 22nd October 2020</t>
  </si>
  <si>
    <t>Total Expenditure for approval 22nd October 2020</t>
  </si>
  <si>
    <t>St Mary's Donation to Brettenham Magazine</t>
  </si>
  <si>
    <t>Precept Payment</t>
  </si>
  <si>
    <t>Hand sanitizer and dispenser</t>
  </si>
  <si>
    <t>Parish Magazine Printing (July Edition)</t>
  </si>
  <si>
    <t>Parish Magazine Printing (October Edition)</t>
  </si>
  <si>
    <t>Parish Magazine Printing (August Edition)</t>
  </si>
  <si>
    <t>Parish Magazine Printing (September Edition)</t>
  </si>
  <si>
    <t>Clerk Salary (June- October)</t>
  </si>
  <si>
    <t>Clerk HMRC (June - October)</t>
  </si>
  <si>
    <t>OOPE</t>
  </si>
  <si>
    <t>Closing Balances as at 22nd October 2020</t>
  </si>
  <si>
    <t>Anticipated Income to 31st December 2020</t>
  </si>
  <si>
    <t>Anticipated Expenditure to 31st December 2020</t>
  </si>
  <si>
    <t>Sennett Magazine Advert</t>
  </si>
  <si>
    <t>Sue Leverett Magazine Advert</t>
  </si>
  <si>
    <t>Rattlesden Shop Magazine Advert</t>
  </si>
  <si>
    <t>Clerk/RFO Salary</t>
  </si>
  <si>
    <t>HMRC</t>
  </si>
  <si>
    <t>Parish Magazine Printing (November and December Edition)</t>
  </si>
  <si>
    <t>ICO Registration Renewal</t>
  </si>
  <si>
    <t>Anticipated Balances as at 31st December 2020</t>
  </si>
  <si>
    <t>St Marys Grass Cutting Grant</t>
  </si>
  <si>
    <t>Royal British Legion Donaton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</si>
</sst>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[$£-809]#,##0.00&quot; &quot;;&quot;-&quot;[$£-809]#,##0.00&quot; &quot;;&quot; &quot;[$£-809]&quot;-&quot;00&quot; &quot;;&quot; &quot;@&quot; &quot;"/>
    <numFmt numFmtId="165" formatCode="_-[$£-809]* #,##0.00_-;\-[$£-809]* #,##0.00_-;_-[$£-809]* &quot;-&quot;??_-;_-@_-"/>
  </numFmts>
  <fonts count="6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4"/>
      <color rgb="FF000000"/>
      <name val="Arial"/>
      <family val="2"/>
    </font>
    <font>
      <u/>
      <sz val="14"/>
      <color rgb="FF000000"/>
      <name val="Arial"/>
      <family val="2"/>
    </font>
    <font>
      <b/>
      <sz val="14"/>
      <color rgb="FF000000"/>
      <name val="Arial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00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5">
    <xf numFmtId="0" fontId="0" fillId="0" borderId="0" xfId="0"/>
    <xf numFmtId="164" fontId="2" fillId="0" borderId="19" xfId="1" applyFont="1" applyBorder="1"/>
    <xf numFmtId="164" fontId="2" fillId="0" borderId="24" xfId="1" applyFont="1" applyBorder="1"/>
    <xf numFmtId="0" fontId="0" fillId="0" borderId="0" xfId="0" applyBorder="1"/>
    <xf numFmtId="0" fontId="0" fillId="0" borderId="25" xfId="0" applyBorder="1"/>
    <xf numFmtId="0" fontId="0" fillId="0" borderId="28" xfId="0" applyBorder="1"/>
    <xf numFmtId="164" fontId="2" fillId="0" borderId="28" xfId="1" applyFont="1" applyBorder="1"/>
    <xf numFmtId="164" fontId="2" fillId="0" borderId="29" xfId="1" applyFont="1" applyBorder="1"/>
    <xf numFmtId="0" fontId="3" fillId="0" borderId="30" xfId="0" applyFont="1" applyFill="1" applyBorder="1"/>
    <xf numFmtId="0" fontId="0" fillId="0" borderId="0" xfId="0"/>
    <xf numFmtId="164" fontId="2" fillId="0" borderId="31" xfId="1" applyFont="1" applyBorder="1"/>
    <xf numFmtId="164" fontId="2" fillId="0" borderId="36" xfId="1" applyFont="1" applyBorder="1"/>
    <xf numFmtId="164" fontId="2" fillId="0" borderId="40" xfId="1" applyFont="1" applyBorder="1"/>
    <xf numFmtId="0" fontId="0" fillId="0" borderId="0" xfId="0"/>
    <xf numFmtId="0" fontId="0" fillId="0" borderId="0" xfId="0"/>
    <xf numFmtId="165" fontId="2" fillId="0" borderId="4" xfId="1" applyNumberFormat="1" applyFont="1" applyBorder="1"/>
    <xf numFmtId="165" fontId="2" fillId="0" borderId="19" xfId="1" applyNumberFormat="1" applyFont="1" applyBorder="1"/>
    <xf numFmtId="165" fontId="2" fillId="0" borderId="31" xfId="1" applyNumberFormat="1" applyFont="1" applyBorder="1"/>
    <xf numFmtId="165" fontId="2" fillId="0" borderId="36" xfId="1" applyNumberFormat="1" applyFont="1" applyBorder="1"/>
    <xf numFmtId="165" fontId="2" fillId="0" borderId="10" xfId="1" applyNumberFormat="1" applyFont="1" applyBorder="1"/>
    <xf numFmtId="165" fontId="2" fillId="0" borderId="23" xfId="1" applyNumberFormat="1" applyFont="1" applyBorder="1"/>
    <xf numFmtId="165" fontId="2" fillId="0" borderId="9" xfId="1" applyNumberFormat="1" applyFont="1" applyBorder="1"/>
    <xf numFmtId="165" fontId="2" fillId="0" borderId="22" xfId="1" applyNumberFormat="1" applyFont="1" applyBorder="1"/>
    <xf numFmtId="165" fontId="2" fillId="0" borderId="40" xfId="1" applyNumberFormat="1" applyFont="1" applyBorder="1"/>
    <xf numFmtId="165" fontId="2" fillId="0" borderId="2" xfId="1" applyNumberFormat="1" applyFont="1" applyBorder="1"/>
    <xf numFmtId="165" fontId="2" fillId="0" borderId="17" xfId="1" applyNumberFormat="1" applyFont="1" applyBorder="1"/>
    <xf numFmtId="165" fontId="2" fillId="0" borderId="24" xfId="1" applyNumberFormat="1" applyFont="1" applyBorder="1"/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14" fontId="2" fillId="0" borderId="31" xfId="0" applyNumberFormat="1" applyFont="1" applyFill="1" applyBorder="1" applyAlignment="1"/>
    <xf numFmtId="165" fontId="2" fillId="0" borderId="29" xfId="1" applyNumberFormat="1" applyFont="1" applyBorder="1"/>
    <xf numFmtId="0" fontId="0" fillId="0" borderId="31" xfId="0" applyBorder="1"/>
    <xf numFmtId="164" fontId="2" fillId="0" borderId="47" xfId="1" applyFont="1" applyBorder="1"/>
    <xf numFmtId="164" fontId="2" fillId="0" borderId="48" xfId="1" applyFont="1" applyBorder="1"/>
    <xf numFmtId="0" fontId="0" fillId="0" borderId="34" xfId="0" applyBorder="1"/>
    <xf numFmtId="164" fontId="2" fillId="0" borderId="34" xfId="1" applyFont="1" applyBorder="1"/>
    <xf numFmtId="164" fontId="2" fillId="0" borderId="49" xfId="1" applyFont="1" applyBorder="1"/>
    <xf numFmtId="0" fontId="0" fillId="0" borderId="0" xfId="0"/>
    <xf numFmtId="0" fontId="0" fillId="0" borderId="0" xfId="0"/>
    <xf numFmtId="0" fontId="2" fillId="0" borderId="41" xfId="0" applyFont="1" applyFill="1" applyBorder="1"/>
    <xf numFmtId="164" fontId="2" fillId="0" borderId="41" xfId="1" applyFont="1" applyBorder="1"/>
    <xf numFmtId="164" fontId="2" fillId="0" borderId="50" xfId="1" applyFont="1" applyBorder="1"/>
    <xf numFmtId="0" fontId="2" fillId="0" borderId="31" xfId="0" applyFont="1" applyFill="1" applyBorder="1"/>
    <xf numFmtId="0" fontId="0" fillId="0" borderId="0" xfId="0"/>
    <xf numFmtId="0" fontId="0" fillId="0" borderId="0" xfId="0"/>
    <xf numFmtId="0" fontId="0" fillId="0" borderId="0" xfId="0"/>
    <xf numFmtId="14" fontId="2" fillId="0" borderId="31" xfId="0" applyNumberFormat="1" applyFont="1" applyFill="1" applyBorder="1" applyAlignment="1">
      <alignment horizontal="left"/>
    </xf>
    <xf numFmtId="0" fontId="0" fillId="0" borderId="0" xfId="0" applyAlignment="1"/>
    <xf numFmtId="0" fontId="2" fillId="0" borderId="0" xfId="0" applyFont="1" applyAlignment="1">
      <alignment vertical="top"/>
    </xf>
    <xf numFmtId="0" fontId="3" fillId="0" borderId="61" xfId="0" applyFont="1" applyFill="1" applyBorder="1"/>
    <xf numFmtId="0" fontId="0" fillId="0" borderId="0" xfId="0"/>
    <xf numFmtId="0" fontId="0" fillId="0" borderId="41" xfId="0" applyBorder="1"/>
    <xf numFmtId="0" fontId="0" fillId="0" borderId="0" xfId="0"/>
    <xf numFmtId="14" fontId="2" fillId="0" borderId="65" xfId="0" applyNumberFormat="1" applyFont="1" applyFill="1" applyBorder="1" applyAlignment="1">
      <alignment horizontal="left"/>
    </xf>
    <xf numFmtId="14" fontId="2" fillId="0" borderId="66" xfId="0" applyNumberFormat="1" applyFont="1" applyFill="1" applyBorder="1" applyAlignment="1">
      <alignment horizontal="left"/>
    </xf>
    <xf numFmtId="165" fontId="2" fillId="0" borderId="60" xfId="1" applyNumberFormat="1" applyFont="1" applyBorder="1"/>
    <xf numFmtId="0" fontId="0" fillId="0" borderId="0" xfId="0"/>
    <xf numFmtId="0" fontId="0" fillId="0" borderId="0" xfId="0"/>
    <xf numFmtId="0" fontId="2" fillId="0" borderId="0" xfId="0" applyFont="1" applyFill="1" applyBorder="1"/>
    <xf numFmtId="165" fontId="2" fillId="0" borderId="67" xfId="1" applyNumberFormat="1" applyFont="1" applyBorder="1"/>
    <xf numFmtId="0" fontId="2" fillId="0" borderId="71" xfId="0" applyFont="1" applyFill="1" applyBorder="1"/>
    <xf numFmtId="164" fontId="2" fillId="0" borderId="72" xfId="1" applyFont="1" applyBorder="1"/>
    <xf numFmtId="164" fontId="2" fillId="0" borderId="68" xfId="1" applyFont="1" applyBorder="1"/>
    <xf numFmtId="164" fontId="2" fillId="0" borderId="73" xfId="1" applyFont="1" applyBorder="1"/>
    <xf numFmtId="0" fontId="2" fillId="0" borderId="52" xfId="0" applyFont="1" applyFill="1" applyBorder="1" applyAlignment="1">
      <alignment horizontal="left"/>
    </xf>
    <xf numFmtId="0" fontId="2" fillId="0" borderId="53" xfId="0" applyFont="1" applyFill="1" applyBorder="1" applyAlignment="1">
      <alignment horizontal="left"/>
    </xf>
    <xf numFmtId="0" fontId="2" fillId="0" borderId="70" xfId="0" applyFont="1" applyFill="1" applyBorder="1"/>
    <xf numFmtId="0" fontId="2" fillId="0" borderId="5" xfId="0" applyFont="1" applyFill="1" applyBorder="1"/>
    <xf numFmtId="0" fontId="0" fillId="0" borderId="0" xfId="0"/>
    <xf numFmtId="14" fontId="2" fillId="0" borderId="75" xfId="0" applyNumberFormat="1" applyFont="1" applyFill="1" applyBorder="1" applyAlignment="1"/>
    <xf numFmtId="165" fontId="2" fillId="0" borderId="78" xfId="1" applyNumberFormat="1" applyFont="1" applyBorder="1"/>
    <xf numFmtId="165" fontId="2" fillId="0" borderId="79" xfId="1" applyNumberFormat="1" applyFont="1" applyBorder="1"/>
    <xf numFmtId="165" fontId="2" fillId="0" borderId="80" xfId="1" applyNumberFormat="1" applyFont="1" applyBorder="1"/>
    <xf numFmtId="14" fontId="4" fillId="0" borderId="31" xfId="0" applyNumberFormat="1" applyFont="1" applyFill="1" applyBorder="1" applyAlignment="1">
      <alignment horizontal="left"/>
    </xf>
    <xf numFmtId="165" fontId="4" fillId="0" borderId="31" xfId="1" applyNumberFormat="1" applyFont="1" applyBorder="1"/>
    <xf numFmtId="165" fontId="4" fillId="0" borderId="59" xfId="1" applyNumberFormat="1" applyFont="1" applyBorder="1"/>
    <xf numFmtId="165" fontId="4" fillId="0" borderId="28" xfId="1" applyNumberFormat="1" applyFont="1" applyBorder="1"/>
    <xf numFmtId="164" fontId="4" fillId="0" borderId="28" xfId="1" applyFont="1" applyBorder="1"/>
    <xf numFmtId="0" fontId="5" fillId="0" borderId="11" xfId="0" applyFont="1" applyBorder="1"/>
    <xf numFmtId="164" fontId="4" fillId="0" borderId="11" xfId="1" applyFont="1" applyBorder="1"/>
    <xf numFmtId="165" fontId="4" fillId="0" borderId="11" xfId="1" applyNumberFormat="1" applyFont="1" applyBorder="1"/>
    <xf numFmtId="0" fontId="0" fillId="0" borderId="0" xfId="0"/>
    <xf numFmtId="0" fontId="2" fillId="0" borderId="5" xfId="0" applyFont="1" applyFill="1" applyBorder="1"/>
    <xf numFmtId="0" fontId="0" fillId="0" borderId="0" xfId="0"/>
    <xf numFmtId="0" fontId="2" fillId="0" borderId="20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52" xfId="0" applyFont="1" applyFill="1" applyBorder="1" applyAlignment="1">
      <alignment horizontal="left"/>
    </xf>
    <xf numFmtId="0" fontId="0" fillId="0" borderId="0" xfId="0"/>
    <xf numFmtId="0" fontId="2" fillId="0" borderId="0" xfId="0" applyFont="1" applyFill="1" applyBorder="1" applyAlignment="1">
      <alignment horizontal="left"/>
    </xf>
    <xf numFmtId="0" fontId="2" fillId="0" borderId="81" xfId="0" applyFont="1" applyFill="1" applyBorder="1"/>
    <xf numFmtId="164" fontId="2" fillId="0" borderId="25" xfId="1" applyFont="1" applyBorder="1"/>
    <xf numFmtId="0" fontId="3" fillId="0" borderId="0" xfId="0" applyFont="1" applyFill="1" applyBorder="1"/>
    <xf numFmtId="165" fontId="2" fillId="0" borderId="0" xfId="1" applyNumberFormat="1" applyFont="1" applyBorder="1"/>
    <xf numFmtId="165" fontId="2" fillId="0" borderId="25" xfId="1" applyNumberFormat="1" applyFont="1" applyBorder="1"/>
    <xf numFmtId="0" fontId="0" fillId="0" borderId="0" xfId="0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85" xfId="0" applyFont="1" applyFill="1" applyBorder="1" applyAlignment="1">
      <alignment horizontal="left"/>
    </xf>
    <xf numFmtId="0" fontId="3" fillId="0" borderId="85" xfId="0" applyFont="1" applyFill="1" applyBorder="1"/>
    <xf numFmtId="165" fontId="2" fillId="0" borderId="86" xfId="1" applyNumberFormat="1" applyFont="1" applyBorder="1"/>
    <xf numFmtId="0" fontId="3" fillId="0" borderId="52" xfId="0" applyFont="1" applyFill="1" applyBorder="1"/>
    <xf numFmtId="165" fontId="2" fillId="0" borderId="52" xfId="1" applyNumberFormat="1" applyFont="1" applyBorder="1"/>
    <xf numFmtId="165" fontId="2" fillId="0" borderId="87" xfId="1" applyNumberFormat="1" applyFont="1" applyBorder="1"/>
    <xf numFmtId="14" fontId="2" fillId="0" borderId="92" xfId="0" applyNumberFormat="1" applyFont="1" applyFill="1" applyBorder="1" applyAlignment="1">
      <alignment horizontal="left"/>
    </xf>
    <xf numFmtId="14" fontId="2" fillId="0" borderId="93" xfId="0" applyNumberFormat="1" applyFont="1" applyFill="1" applyBorder="1" applyAlignment="1">
      <alignment horizontal="left"/>
    </xf>
    <xf numFmtId="14" fontId="2" fillId="0" borderId="95" xfId="0" applyNumberFormat="1" applyFont="1" applyFill="1" applyBorder="1" applyAlignment="1">
      <alignment horizontal="left"/>
    </xf>
    <xf numFmtId="14" fontId="2" fillId="0" borderId="96" xfId="0" applyNumberFormat="1" applyFont="1" applyFill="1" applyBorder="1" applyAlignment="1">
      <alignment horizontal="left"/>
    </xf>
    <xf numFmtId="165" fontId="2" fillId="0" borderId="97" xfId="1" applyNumberFormat="1" applyFont="1" applyBorder="1"/>
    <xf numFmtId="165" fontId="2" fillId="0" borderId="70" xfId="1" applyNumberFormat="1" applyFont="1" applyBorder="1"/>
    <xf numFmtId="165" fontId="2" fillId="0" borderId="98" xfId="1" applyNumberFormat="1" applyFont="1" applyBorder="1"/>
    <xf numFmtId="165" fontId="2" fillId="0" borderId="99" xfId="1" applyNumberFormat="1" applyFont="1" applyBorder="1"/>
    <xf numFmtId="0" fontId="2" fillId="0" borderId="51" xfId="0" applyFont="1" applyFill="1" applyBorder="1" applyAlignment="1">
      <alignment horizontal="left"/>
    </xf>
    <xf numFmtId="0" fontId="2" fillId="0" borderId="52" xfId="0" applyFont="1" applyFill="1" applyBorder="1" applyAlignment="1">
      <alignment horizontal="left"/>
    </xf>
    <xf numFmtId="0" fontId="2" fillId="0" borderId="53" xfId="0" applyFont="1" applyFill="1" applyBorder="1" applyAlignment="1">
      <alignment horizontal="left"/>
    </xf>
    <xf numFmtId="0" fontId="2" fillId="0" borderId="35" xfId="0" applyFont="1" applyFill="1" applyBorder="1"/>
    <xf numFmtId="0" fontId="2" fillId="0" borderId="31" xfId="0" applyFont="1" applyFill="1" applyBorder="1"/>
    <xf numFmtId="0" fontId="2" fillId="0" borderId="35" xfId="0" applyFont="1" applyFill="1" applyBorder="1" applyAlignment="1">
      <alignment horizontal="left"/>
    </xf>
    <xf numFmtId="0" fontId="2" fillId="0" borderId="31" xfId="0" applyFont="1" applyFill="1" applyBorder="1" applyAlignment="1">
      <alignment horizontal="left"/>
    </xf>
    <xf numFmtId="14" fontId="2" fillId="0" borderId="51" xfId="0" applyNumberFormat="1" applyFont="1" applyFill="1" applyBorder="1" applyAlignment="1">
      <alignment horizontal="left"/>
    </xf>
    <xf numFmtId="14" fontId="2" fillId="0" borderId="52" xfId="0" applyNumberFormat="1" applyFont="1" applyFill="1" applyBorder="1" applyAlignment="1">
      <alignment horizontal="left"/>
    </xf>
    <xf numFmtId="14" fontId="2" fillId="0" borderId="53" xfId="0" applyNumberFormat="1" applyFont="1" applyFill="1" applyBorder="1" applyAlignment="1">
      <alignment horizontal="left"/>
    </xf>
    <xf numFmtId="0" fontId="2" fillId="0" borderId="77" xfId="0" applyFont="1" applyFill="1" applyBorder="1"/>
    <xf numFmtId="0" fontId="2" fillId="0" borderId="78" xfId="0" applyFont="1" applyFill="1" applyBorder="1"/>
    <xf numFmtId="0" fontId="2" fillId="0" borderId="70" xfId="0" applyFont="1" applyFill="1" applyBorder="1"/>
    <xf numFmtId="0" fontId="2" fillId="0" borderId="84" xfId="0" applyNumberFormat="1" applyFont="1" applyFill="1" applyBorder="1" applyAlignment="1">
      <alignment horizontal="left"/>
    </xf>
    <xf numFmtId="0" fontId="2" fillId="0" borderId="85" xfId="0" applyNumberFormat="1" applyFont="1" applyFill="1" applyBorder="1" applyAlignment="1">
      <alignment horizontal="left"/>
    </xf>
    <xf numFmtId="0" fontId="2" fillId="0" borderId="91" xfId="0" applyNumberFormat="1" applyFont="1" applyFill="1" applyBorder="1" applyAlignment="1">
      <alignment horizontal="left"/>
    </xf>
    <xf numFmtId="0" fontId="4" fillId="0" borderId="54" xfId="0" applyFont="1" applyFill="1" applyBorder="1"/>
    <xf numFmtId="0" fontId="4" fillId="0" borderId="55" xfId="0" applyFont="1" applyFill="1" applyBorder="1"/>
    <xf numFmtId="0" fontId="0" fillId="0" borderId="42" xfId="0" applyFill="1" applyBorder="1"/>
    <xf numFmtId="0" fontId="0" fillId="0" borderId="43" xfId="0" applyFill="1" applyBorder="1"/>
    <xf numFmtId="0" fontId="2" fillId="0" borderId="46" xfId="0" applyFont="1" applyFill="1" applyBorder="1"/>
    <xf numFmtId="0" fontId="2" fillId="0" borderId="47" xfId="0" applyFont="1" applyFill="1" applyBorder="1"/>
    <xf numFmtId="0" fontId="2" fillId="0" borderId="69" xfId="0" applyFont="1" applyFill="1" applyBorder="1"/>
    <xf numFmtId="0" fontId="2" fillId="0" borderId="62" xfId="0" applyFont="1" applyFill="1" applyBorder="1" applyAlignment="1">
      <alignment wrapText="1"/>
    </xf>
    <xf numFmtId="0" fontId="2" fillId="0" borderId="63" xfId="0" applyFont="1" applyFill="1" applyBorder="1" applyAlignment="1">
      <alignment wrapText="1"/>
    </xf>
    <xf numFmtId="0" fontId="2" fillId="0" borderId="64" xfId="0" applyFont="1" applyFill="1" applyBorder="1" applyAlignment="1">
      <alignment wrapText="1"/>
    </xf>
    <xf numFmtId="0" fontId="2" fillId="0" borderId="20" xfId="0" applyFont="1" applyFill="1" applyBorder="1"/>
    <xf numFmtId="0" fontId="2" fillId="0" borderId="5" xfId="0" applyFont="1" applyFill="1" applyBorder="1"/>
    <xf numFmtId="0" fontId="2" fillId="0" borderId="20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56" xfId="0" applyFont="1" applyFill="1" applyBorder="1"/>
    <xf numFmtId="0" fontId="2" fillId="0" borderId="76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2" fillId="0" borderId="16" xfId="0" applyFont="1" applyFill="1" applyBorder="1"/>
    <xf numFmtId="0" fontId="2" fillId="0" borderId="1" xfId="0" applyFont="1" applyFill="1" applyBorder="1"/>
    <xf numFmtId="0" fontId="3" fillId="0" borderId="18" xfId="0" applyFont="1" applyFill="1" applyBorder="1"/>
    <xf numFmtId="0" fontId="3" fillId="0" borderId="3" xfId="0" applyFont="1" applyFill="1" applyBorder="1"/>
    <xf numFmtId="0" fontId="3" fillId="0" borderId="8" xfId="0" applyFont="1" applyFill="1" applyBorder="1" applyAlignment="1">
      <alignment horizontal="left"/>
    </xf>
    <xf numFmtId="14" fontId="4" fillId="0" borderId="51" xfId="0" applyNumberFormat="1" applyFont="1" applyFill="1" applyBorder="1" applyAlignment="1">
      <alignment horizontal="left"/>
    </xf>
    <xf numFmtId="14" fontId="4" fillId="0" borderId="52" xfId="0" applyNumberFormat="1" applyFont="1" applyFill="1" applyBorder="1" applyAlignment="1">
      <alignment horizontal="left"/>
    </xf>
    <xf numFmtId="14" fontId="4" fillId="0" borderId="53" xfId="0" applyNumberFormat="1" applyFont="1" applyFill="1" applyBorder="1" applyAlignment="1">
      <alignment horizontal="left"/>
    </xf>
    <xf numFmtId="14" fontId="3" fillId="0" borderId="51" xfId="0" applyNumberFormat="1" applyFont="1" applyFill="1" applyBorder="1" applyAlignment="1">
      <alignment horizontal="left"/>
    </xf>
    <xf numFmtId="14" fontId="3" fillId="0" borderId="52" xfId="0" applyNumberFormat="1" applyFont="1" applyFill="1" applyBorder="1" applyAlignment="1">
      <alignment horizontal="left"/>
    </xf>
    <xf numFmtId="14" fontId="3" fillId="0" borderId="53" xfId="0" applyNumberFormat="1" applyFont="1" applyFill="1" applyBorder="1" applyAlignment="1">
      <alignment horizontal="left"/>
    </xf>
    <xf numFmtId="0" fontId="4" fillId="0" borderId="16" xfId="0" applyFont="1" applyFill="1" applyBorder="1"/>
    <xf numFmtId="0" fontId="4" fillId="0" borderId="1" xfId="0" applyFont="1" applyFill="1" applyBorder="1"/>
    <xf numFmtId="0" fontId="3" fillId="0" borderId="44" xfId="0" applyFont="1" applyFill="1" applyBorder="1"/>
    <xf numFmtId="0" fontId="3" fillId="0" borderId="45" xfId="0" applyFont="1" applyFill="1" applyBorder="1"/>
    <xf numFmtId="14" fontId="2" fillId="0" borderId="21" xfId="0" applyNumberFormat="1" applyFont="1" applyFill="1" applyBorder="1" applyAlignment="1">
      <alignment horizontal="left"/>
    </xf>
    <xf numFmtId="14" fontId="2" fillId="0" borderId="7" xfId="0" applyNumberFormat="1" applyFont="1" applyFill="1" applyBorder="1" applyAlignment="1">
      <alignment horizontal="left"/>
    </xf>
    <xf numFmtId="0" fontId="2" fillId="0" borderId="32" xfId="0" applyFont="1" applyFill="1" applyBorder="1"/>
    <xf numFmtId="0" fontId="3" fillId="0" borderId="33" xfId="0" applyFont="1" applyFill="1" applyBorder="1"/>
    <xf numFmtId="0" fontId="2" fillId="0" borderId="74" xfId="0" applyFont="1" applyFill="1" applyBorder="1" applyAlignment="1">
      <alignment horizontal="left"/>
    </xf>
    <xf numFmtId="0" fontId="2" fillId="0" borderId="88" xfId="0" applyNumberFormat="1" applyFont="1" applyFill="1" applyBorder="1" applyAlignment="1">
      <alignment horizontal="left"/>
    </xf>
    <xf numFmtId="0" fontId="2" fillId="0" borderId="89" xfId="0" applyNumberFormat="1" applyFont="1" applyFill="1" applyBorder="1" applyAlignment="1">
      <alignment horizontal="left"/>
    </xf>
    <xf numFmtId="0" fontId="2" fillId="0" borderId="90" xfId="0" applyNumberFormat="1" applyFont="1" applyFill="1" applyBorder="1" applyAlignment="1">
      <alignment horizontal="left"/>
    </xf>
    <xf numFmtId="0" fontId="2" fillId="0" borderId="51" xfId="0" applyNumberFormat="1" applyFont="1" applyFill="1" applyBorder="1" applyAlignment="1">
      <alignment horizontal="left"/>
    </xf>
    <xf numFmtId="0" fontId="2" fillId="0" borderId="52" xfId="0" applyNumberFormat="1" applyFont="1" applyFill="1" applyBorder="1" applyAlignment="1">
      <alignment horizontal="left"/>
    </xf>
    <xf numFmtId="0" fontId="2" fillId="0" borderId="94" xfId="0" applyNumberFormat="1" applyFont="1" applyFill="1" applyBorder="1" applyAlignment="1">
      <alignment horizontal="left"/>
    </xf>
    <xf numFmtId="0" fontId="4" fillId="0" borderId="57" xfId="0" applyFont="1" applyFill="1" applyBorder="1"/>
    <xf numFmtId="0" fontId="4" fillId="0" borderId="58" xfId="0" applyFont="1" applyFill="1" applyBorder="1"/>
    <xf numFmtId="0" fontId="2" fillId="0" borderId="0" xfId="0" applyFont="1" applyAlignment="1">
      <alignment horizontal="left"/>
    </xf>
    <xf numFmtId="0" fontId="2" fillId="0" borderId="37" xfId="0" applyFont="1" applyFill="1" applyBorder="1"/>
    <xf numFmtId="0" fontId="2" fillId="0" borderId="34" xfId="0" applyFont="1" applyFill="1" applyBorder="1"/>
    <xf numFmtId="0" fontId="4" fillId="0" borderId="38" xfId="0" applyFont="1" applyFill="1" applyBorder="1"/>
    <xf numFmtId="0" fontId="4" fillId="0" borderId="39" xfId="0" applyFont="1" applyFill="1" applyBorder="1"/>
    <xf numFmtId="0" fontId="2" fillId="0" borderId="26" xfId="0" applyFont="1" applyFill="1" applyBorder="1"/>
    <xf numFmtId="0" fontId="2" fillId="0" borderId="27" xfId="0" applyFont="1" applyFill="1" applyBorder="1"/>
    <xf numFmtId="0" fontId="0" fillId="0" borderId="0" xfId="0"/>
    <xf numFmtId="0" fontId="2" fillId="0" borderId="84" xfId="0" applyFont="1" applyFill="1" applyBorder="1" applyAlignment="1">
      <alignment horizontal="left"/>
    </xf>
    <xf numFmtId="0" fontId="2" fillId="0" borderId="85" xfId="0" applyFont="1" applyFill="1" applyBorder="1" applyAlignment="1">
      <alignment horizontal="left"/>
    </xf>
    <xf numFmtId="0" fontId="2" fillId="0" borderId="82" xfId="0" applyFont="1" applyFill="1" applyBorder="1" applyAlignment="1">
      <alignment horizontal="left"/>
    </xf>
    <xf numFmtId="0" fontId="2" fillId="0" borderId="83" xfId="0" applyFont="1" applyFill="1" applyBorder="1" applyAlignment="1">
      <alignment horizontal="left"/>
    </xf>
  </cellXfs>
  <cellStyles count="2">
    <cellStyle name="Currency" xfId="1" builtinId="4" customBuiltin="1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69"/>
  <sheetViews>
    <sheetView tabSelected="1" view="pageLayout" zoomScaleNormal="70" workbookViewId="0">
      <selection activeCell="O44" sqref="O44"/>
    </sheetView>
  </sheetViews>
  <sheetFormatPr defaultRowHeight="15" x14ac:dyDescent="0.25"/>
  <cols>
    <col min="1" max="1" width="6.7109375" customWidth="1"/>
    <col min="2" max="9" width="9.140625" style="94" customWidth="1"/>
    <col min="10" max="10" width="11.5703125" style="94" customWidth="1"/>
    <col min="11" max="11" width="4" hidden="1" customWidth="1"/>
    <col min="12" max="12" width="9.140625" hidden="1" customWidth="1"/>
    <col min="13" max="13" width="17.7109375" customWidth="1"/>
    <col min="14" max="14" width="15.85546875" customWidth="1"/>
    <col min="15" max="15" width="16" customWidth="1"/>
  </cols>
  <sheetData>
    <row r="2" spans="2:15" ht="15.75" thickBot="1" x14ac:dyDescent="0.3"/>
    <row r="3" spans="2:15" ht="54.75" thickBot="1" x14ac:dyDescent="0.3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27" t="s">
        <v>0</v>
      </c>
      <c r="N3" s="28" t="s">
        <v>1</v>
      </c>
      <c r="O3" s="28" t="s">
        <v>6</v>
      </c>
    </row>
    <row r="4" spans="2:15" ht="18.75" thickBot="1" x14ac:dyDescent="0.3">
      <c r="B4" s="145" t="s">
        <v>13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24">
        <v>9432.9699999999993</v>
      </c>
      <c r="N4" s="25">
        <v>4933.93</v>
      </c>
      <c r="O4" s="25">
        <v>2207.4699999999998</v>
      </c>
    </row>
    <row r="5" spans="2:15" ht="18" x14ac:dyDescent="0.25">
      <c r="B5" s="147" t="s">
        <v>2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5"/>
      <c r="N5" s="16"/>
      <c r="O5" s="16"/>
    </row>
    <row r="6" spans="2:15" s="81" customFormat="1" ht="18" x14ac:dyDescent="0.25">
      <c r="B6" s="138" t="s">
        <v>16</v>
      </c>
      <c r="C6" s="139"/>
      <c r="D6" s="139"/>
      <c r="E6" s="139"/>
      <c r="F6" s="139"/>
      <c r="G6" s="139"/>
      <c r="H6" s="139"/>
      <c r="I6" s="139"/>
      <c r="J6" s="139"/>
      <c r="K6" s="49"/>
      <c r="L6" s="8"/>
      <c r="M6" s="15">
        <v>55</v>
      </c>
      <c r="N6" s="16"/>
      <c r="O6" s="16"/>
    </row>
    <row r="7" spans="2:15" s="45" customFormat="1" ht="18" x14ac:dyDescent="0.25">
      <c r="B7" s="138" t="s">
        <v>8</v>
      </c>
      <c r="C7" s="149"/>
      <c r="D7" s="149"/>
      <c r="E7" s="149"/>
      <c r="F7" s="149"/>
      <c r="G7" s="149"/>
      <c r="H7" s="149"/>
      <c r="I7" s="149"/>
      <c r="J7" s="149"/>
      <c r="K7" s="49"/>
      <c r="L7" s="8"/>
      <c r="M7" s="15"/>
      <c r="N7" s="16">
        <v>0.68</v>
      </c>
      <c r="O7" s="16"/>
    </row>
    <row r="8" spans="2:15" s="87" customFormat="1" ht="18" x14ac:dyDescent="0.25">
      <c r="B8" s="138" t="s">
        <v>17</v>
      </c>
      <c r="C8" s="139"/>
      <c r="D8" s="139"/>
      <c r="E8" s="139"/>
      <c r="F8" s="139"/>
      <c r="G8" s="139"/>
      <c r="H8" s="139"/>
      <c r="I8" s="139"/>
      <c r="J8" s="139"/>
      <c r="K8" s="49"/>
      <c r="L8" s="8"/>
      <c r="M8" s="15">
        <v>2299.5</v>
      </c>
      <c r="N8" s="16"/>
      <c r="O8" s="16"/>
    </row>
    <row r="9" spans="2:15" s="87" customFormat="1" ht="18" x14ac:dyDescent="0.25">
      <c r="B9" s="84"/>
      <c r="C9" s="85"/>
      <c r="D9" s="85"/>
      <c r="E9" s="85"/>
      <c r="F9" s="85"/>
      <c r="G9" s="85"/>
      <c r="H9" s="85"/>
      <c r="I9" s="85"/>
      <c r="J9" s="85"/>
      <c r="K9" s="49"/>
      <c r="L9" s="8"/>
      <c r="M9" s="15"/>
      <c r="N9" s="16"/>
      <c r="O9" s="16"/>
    </row>
    <row r="10" spans="2:15" s="87" customFormat="1" ht="18" x14ac:dyDescent="0.25">
      <c r="B10" s="84"/>
      <c r="C10" s="85"/>
      <c r="D10" s="85"/>
      <c r="E10" s="85"/>
      <c r="F10" s="85"/>
      <c r="G10" s="85"/>
      <c r="H10" s="85"/>
      <c r="I10" s="85"/>
      <c r="J10" s="85"/>
      <c r="K10" s="49"/>
      <c r="L10" s="8"/>
      <c r="M10" s="15"/>
      <c r="N10" s="16"/>
      <c r="O10" s="16"/>
    </row>
    <row r="11" spans="2:15" s="14" customFormat="1" ht="18" x14ac:dyDescent="0.25">
      <c r="B11" s="138"/>
      <c r="C11" s="139"/>
      <c r="D11" s="139"/>
      <c r="E11" s="139"/>
      <c r="F11" s="139"/>
      <c r="G11" s="139"/>
      <c r="H11" s="139"/>
      <c r="I11" s="139"/>
      <c r="J11" s="139"/>
      <c r="K11" s="139"/>
      <c r="L11" s="8"/>
      <c r="M11" s="15"/>
      <c r="N11" s="16"/>
      <c r="O11" s="16"/>
    </row>
    <row r="12" spans="2:15" s="87" customFormat="1" ht="18" x14ac:dyDescent="0.25">
      <c r="B12" s="181"/>
      <c r="C12" s="182"/>
      <c r="D12" s="182"/>
      <c r="E12" s="182"/>
      <c r="F12" s="182"/>
      <c r="G12" s="182"/>
      <c r="H12" s="182"/>
      <c r="I12" s="182"/>
      <c r="J12" s="182"/>
      <c r="K12" s="96"/>
      <c r="L12" s="97"/>
      <c r="M12" s="106"/>
      <c r="N12" s="109"/>
      <c r="O12" s="98"/>
    </row>
    <row r="13" spans="2:15" s="87" customFormat="1" ht="18" x14ac:dyDescent="0.25">
      <c r="B13" s="110"/>
      <c r="C13" s="111"/>
      <c r="D13" s="111"/>
      <c r="E13" s="111"/>
      <c r="F13" s="111"/>
      <c r="G13" s="111"/>
      <c r="H13" s="111"/>
      <c r="I13" s="111"/>
      <c r="J13" s="111"/>
      <c r="K13" s="86"/>
      <c r="L13" s="99"/>
      <c r="M13" s="107"/>
      <c r="N13" s="18"/>
      <c r="O13" s="101"/>
    </row>
    <row r="14" spans="2:15" s="87" customFormat="1" ht="18" x14ac:dyDescent="0.25">
      <c r="B14" s="110"/>
      <c r="C14" s="111"/>
      <c r="D14" s="111"/>
      <c r="E14" s="111"/>
      <c r="F14" s="111"/>
      <c r="G14" s="111"/>
      <c r="H14" s="111"/>
      <c r="I14" s="111"/>
      <c r="J14" s="111"/>
      <c r="K14" s="86"/>
      <c r="L14" s="99"/>
      <c r="M14" s="107"/>
      <c r="N14" s="18"/>
      <c r="O14" s="101"/>
    </row>
    <row r="15" spans="2:15" s="87" customFormat="1" ht="18" x14ac:dyDescent="0.25">
      <c r="B15" s="110"/>
      <c r="C15" s="111"/>
      <c r="D15" s="111"/>
      <c r="E15" s="111"/>
      <c r="F15" s="111"/>
      <c r="G15" s="111"/>
      <c r="H15" s="111"/>
      <c r="I15" s="111"/>
      <c r="J15" s="111"/>
      <c r="K15" s="86"/>
      <c r="L15" s="99"/>
      <c r="M15" s="107"/>
      <c r="N15" s="18"/>
      <c r="O15" s="101"/>
    </row>
    <row r="16" spans="2:15" s="87" customFormat="1" ht="18" x14ac:dyDescent="0.25">
      <c r="B16" s="183"/>
      <c r="C16" s="184"/>
      <c r="D16" s="184"/>
      <c r="E16" s="184"/>
      <c r="F16" s="184"/>
      <c r="G16" s="184"/>
      <c r="H16" s="184"/>
      <c r="I16" s="184"/>
      <c r="J16" s="184"/>
      <c r="K16" s="88"/>
      <c r="L16" s="91"/>
      <c r="M16" s="108"/>
      <c r="N16" s="71"/>
      <c r="O16" s="93"/>
    </row>
    <row r="17" spans="2:15" s="45" customFormat="1" ht="18" x14ac:dyDescent="0.25">
      <c r="B17" s="150" t="s">
        <v>3</v>
      </c>
      <c r="C17" s="151"/>
      <c r="D17" s="151"/>
      <c r="E17" s="151"/>
      <c r="F17" s="151"/>
      <c r="G17" s="151"/>
      <c r="H17" s="151"/>
      <c r="I17" s="151"/>
      <c r="J17" s="152"/>
      <c r="K17" s="73"/>
      <c r="L17" s="73"/>
      <c r="M17" s="74">
        <f>SUM(M6:M16)</f>
        <v>2354.5</v>
      </c>
      <c r="N17" s="18">
        <f>SUM(N5:N11)</f>
        <v>0.68</v>
      </c>
      <c r="O17" s="18"/>
    </row>
    <row r="18" spans="2:15" s="45" customFormat="1" ht="18" x14ac:dyDescent="0.25">
      <c r="B18" s="117"/>
      <c r="C18" s="118"/>
      <c r="D18" s="118"/>
      <c r="E18" s="118"/>
      <c r="F18" s="118"/>
      <c r="G18" s="118"/>
      <c r="H18" s="118"/>
      <c r="I18" s="118"/>
      <c r="J18" s="119"/>
      <c r="K18" s="46"/>
      <c r="L18" s="46"/>
      <c r="M18" s="17"/>
      <c r="N18" s="18"/>
      <c r="O18" s="18"/>
    </row>
    <row r="19" spans="2:15" s="45" customFormat="1" ht="18" x14ac:dyDescent="0.25">
      <c r="B19" s="153" t="s">
        <v>4</v>
      </c>
      <c r="C19" s="154"/>
      <c r="D19" s="154"/>
      <c r="E19" s="154"/>
      <c r="F19" s="154"/>
      <c r="G19" s="154"/>
      <c r="H19" s="154"/>
      <c r="I19" s="154"/>
      <c r="J19" s="155"/>
      <c r="K19" s="46"/>
      <c r="L19" s="46"/>
      <c r="M19" s="17"/>
      <c r="N19" s="18"/>
      <c r="O19" s="18"/>
    </row>
    <row r="20" spans="2:15" s="57" customFormat="1" ht="18" x14ac:dyDescent="0.25">
      <c r="B20" s="136" t="s">
        <v>18</v>
      </c>
      <c r="C20" s="137"/>
      <c r="D20" s="137"/>
      <c r="E20" s="137"/>
      <c r="F20" s="137"/>
      <c r="G20" s="137"/>
      <c r="H20" s="137"/>
      <c r="I20" s="137"/>
      <c r="J20" s="137"/>
      <c r="K20" s="137"/>
      <c r="L20" s="46"/>
      <c r="M20" s="17">
        <v>96.9</v>
      </c>
      <c r="N20" s="18"/>
      <c r="O20" s="18"/>
    </row>
    <row r="21" spans="2:15" s="81" customFormat="1" ht="18" x14ac:dyDescent="0.25">
      <c r="B21" s="138" t="s">
        <v>7</v>
      </c>
      <c r="C21" s="139"/>
      <c r="D21" s="139"/>
      <c r="E21" s="139"/>
      <c r="F21" s="139"/>
      <c r="G21" s="139"/>
      <c r="H21" s="139"/>
      <c r="I21" s="139"/>
      <c r="J21" s="164"/>
      <c r="K21" s="82"/>
      <c r="L21" s="46"/>
      <c r="M21" s="17">
        <v>4.8499999999999996</v>
      </c>
      <c r="N21" s="18"/>
      <c r="O21" s="18"/>
    </row>
    <row r="22" spans="2:15" s="68" customFormat="1" ht="18" x14ac:dyDescent="0.25">
      <c r="B22" s="138" t="s">
        <v>19</v>
      </c>
      <c r="C22" s="139"/>
      <c r="D22" s="139"/>
      <c r="E22" s="139"/>
      <c r="F22" s="139"/>
      <c r="G22" s="139"/>
      <c r="H22" s="139"/>
      <c r="I22" s="139"/>
      <c r="J22" s="164"/>
      <c r="K22" s="67"/>
      <c r="L22" s="46"/>
      <c r="M22" s="17">
        <v>100.05</v>
      </c>
      <c r="N22" s="18"/>
      <c r="O22" s="18"/>
    </row>
    <row r="23" spans="2:15" s="14" customFormat="1" ht="18" x14ac:dyDescent="0.25">
      <c r="B23" s="141" t="s">
        <v>21</v>
      </c>
      <c r="C23" s="142"/>
      <c r="D23" s="142"/>
      <c r="E23" s="142"/>
      <c r="F23" s="142"/>
      <c r="G23" s="142"/>
      <c r="H23" s="142"/>
      <c r="I23" s="142"/>
      <c r="J23" s="142"/>
      <c r="K23" s="137"/>
      <c r="L23" s="29"/>
      <c r="M23" s="17">
        <v>93.55</v>
      </c>
      <c r="N23" s="18"/>
      <c r="O23" s="18"/>
    </row>
    <row r="24" spans="2:15" s="68" customFormat="1" ht="18" x14ac:dyDescent="0.25">
      <c r="B24" s="115" t="s">
        <v>22</v>
      </c>
      <c r="C24" s="116"/>
      <c r="D24" s="116"/>
      <c r="E24" s="116"/>
      <c r="F24" s="116"/>
      <c r="G24" s="116"/>
      <c r="H24" s="116"/>
      <c r="I24" s="116"/>
      <c r="J24" s="116"/>
      <c r="K24" s="58"/>
      <c r="L24" s="69"/>
      <c r="M24" s="17">
        <v>98.9</v>
      </c>
      <c r="N24" s="17"/>
      <c r="O24" s="18"/>
    </row>
    <row r="25" spans="2:15" ht="18" x14ac:dyDescent="0.25">
      <c r="B25" s="120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70"/>
      <c r="N25" s="71"/>
      <c r="O25" s="71"/>
    </row>
    <row r="26" spans="2:15" ht="18" x14ac:dyDescent="0.25">
      <c r="B26" s="162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9"/>
      <c r="N26" s="20"/>
      <c r="O26" s="20"/>
    </row>
    <row r="27" spans="2:15" ht="18" x14ac:dyDescent="0.25">
      <c r="B27" s="160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5"/>
      <c r="N27" s="16"/>
      <c r="O27" s="16"/>
    </row>
    <row r="28" spans="2:15" ht="18" x14ac:dyDescent="0.25">
      <c r="B28" s="138"/>
      <c r="C28" s="139"/>
      <c r="D28" s="139"/>
      <c r="E28" s="139"/>
      <c r="F28" s="139"/>
      <c r="G28" s="139"/>
      <c r="H28" s="139"/>
      <c r="I28" s="139"/>
      <c r="J28" s="139"/>
      <c r="K28" s="139"/>
      <c r="L28" s="140"/>
      <c r="M28" s="21"/>
      <c r="N28" s="22"/>
      <c r="O28" s="22"/>
    </row>
    <row r="29" spans="2:15" s="83" customFormat="1" ht="18" x14ac:dyDescent="0.25">
      <c r="B29" s="138"/>
      <c r="C29" s="139"/>
      <c r="D29" s="139"/>
      <c r="E29" s="139"/>
      <c r="F29" s="139"/>
      <c r="G29" s="139"/>
      <c r="H29" s="139"/>
      <c r="I29" s="139"/>
      <c r="J29" s="139"/>
      <c r="K29" s="88"/>
      <c r="L29" s="88"/>
      <c r="M29" s="17"/>
      <c r="N29" s="17"/>
      <c r="O29" s="17"/>
    </row>
    <row r="30" spans="2:15" s="52" customFormat="1" ht="18" x14ac:dyDescent="0.25">
      <c r="B30" s="123"/>
      <c r="C30" s="124"/>
      <c r="D30" s="124"/>
      <c r="E30" s="124"/>
      <c r="F30" s="124"/>
      <c r="G30" s="124"/>
      <c r="H30" s="124"/>
      <c r="I30" s="124"/>
      <c r="J30" s="125"/>
      <c r="K30" s="102"/>
      <c r="L30" s="103"/>
      <c r="M30" s="17"/>
      <c r="N30" s="17"/>
      <c r="O30" s="17"/>
    </row>
    <row r="31" spans="2:15" s="87" customFormat="1" ht="18" x14ac:dyDescent="0.25">
      <c r="B31" s="168"/>
      <c r="C31" s="169"/>
      <c r="D31" s="169"/>
      <c r="E31" s="169"/>
      <c r="F31" s="169"/>
      <c r="G31" s="169"/>
      <c r="H31" s="169"/>
      <c r="I31" s="169"/>
      <c r="J31" s="170"/>
      <c r="K31" s="104"/>
      <c r="L31" s="105"/>
      <c r="M31" s="100"/>
      <c r="N31" s="100"/>
      <c r="O31" s="100"/>
    </row>
    <row r="32" spans="2:15" s="87" customFormat="1" ht="18.75" thickBot="1" x14ac:dyDescent="0.3">
      <c r="B32" s="165"/>
      <c r="C32" s="166"/>
      <c r="D32" s="166"/>
      <c r="E32" s="166"/>
      <c r="F32" s="166"/>
      <c r="G32" s="166"/>
      <c r="H32" s="166"/>
      <c r="I32" s="166"/>
      <c r="J32" s="167"/>
      <c r="K32" s="53"/>
      <c r="L32" s="54"/>
      <c r="M32" s="92"/>
      <c r="N32" s="92"/>
      <c r="O32" s="92"/>
    </row>
    <row r="33" spans="2:15" ht="18.75" thickBot="1" x14ac:dyDescent="0.3">
      <c r="B33" s="171" t="s">
        <v>5</v>
      </c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75">
        <f>SUM(M20:M32)</f>
        <v>394.25</v>
      </c>
      <c r="N33" s="55">
        <f>SUM(N27:N28)</f>
        <v>0</v>
      </c>
      <c r="O33" s="55">
        <f>SUM(O27:O28)</f>
        <v>0</v>
      </c>
    </row>
    <row r="34" spans="2:15" ht="18" x14ac:dyDescent="0.25">
      <c r="B34" s="158" t="s">
        <v>14</v>
      </c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72"/>
      <c r="N34" s="23"/>
      <c r="O34" s="23"/>
    </row>
    <row r="35" spans="2:15" s="13" customFormat="1" ht="18" x14ac:dyDescent="0.25">
      <c r="B35" s="160" t="s">
        <v>20</v>
      </c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5">
        <v>98.9</v>
      </c>
      <c r="N35" s="18"/>
      <c r="O35" s="18"/>
    </row>
    <row r="36" spans="2:15" s="13" customFormat="1" ht="18" x14ac:dyDescent="0.25">
      <c r="B36" s="138" t="s">
        <v>23</v>
      </c>
      <c r="C36" s="139"/>
      <c r="D36" s="139"/>
      <c r="E36" s="139"/>
      <c r="F36" s="139"/>
      <c r="G36" s="139"/>
      <c r="H36" s="139"/>
      <c r="I36" s="139"/>
      <c r="J36" s="139"/>
      <c r="K36" s="139"/>
      <c r="L36" s="140"/>
      <c r="M36" s="21">
        <v>812.8</v>
      </c>
      <c r="N36" s="18"/>
      <c r="O36" s="18"/>
    </row>
    <row r="37" spans="2:15" s="43" customFormat="1" ht="18" x14ac:dyDescent="0.25">
      <c r="B37" s="110" t="s">
        <v>24</v>
      </c>
      <c r="C37" s="111"/>
      <c r="D37" s="111"/>
      <c r="E37" s="111"/>
      <c r="F37" s="111"/>
      <c r="G37" s="111"/>
      <c r="H37" s="111"/>
      <c r="I37" s="111"/>
      <c r="J37" s="111"/>
      <c r="K37" s="64"/>
      <c r="L37" s="65"/>
      <c r="M37" s="17">
        <v>203.2</v>
      </c>
      <c r="N37" s="18"/>
      <c r="O37" s="18"/>
    </row>
    <row r="38" spans="2:15" s="43" customFormat="1" ht="18" x14ac:dyDescent="0.25">
      <c r="B38" s="115" t="s">
        <v>25</v>
      </c>
      <c r="C38" s="116"/>
      <c r="D38" s="116"/>
      <c r="E38" s="116"/>
      <c r="F38" s="116"/>
      <c r="G38" s="116"/>
      <c r="H38" s="116"/>
      <c r="I38" s="116"/>
      <c r="J38" s="116"/>
      <c r="K38" s="116"/>
      <c r="L38" s="65"/>
      <c r="M38" s="17">
        <v>50.37</v>
      </c>
      <c r="N38" s="18"/>
      <c r="O38" s="18"/>
    </row>
    <row r="39" spans="2:15" s="56" customFormat="1" ht="18" x14ac:dyDescent="0.25">
      <c r="B39" s="115" t="s">
        <v>37</v>
      </c>
      <c r="C39" s="116"/>
      <c r="D39" s="116"/>
      <c r="E39" s="116"/>
      <c r="F39" s="116"/>
      <c r="G39" s="116"/>
      <c r="H39" s="116"/>
      <c r="I39" s="116"/>
      <c r="J39" s="116"/>
      <c r="K39" s="116"/>
      <c r="L39" s="65"/>
      <c r="M39" s="17">
        <v>330</v>
      </c>
      <c r="N39" s="18"/>
      <c r="O39" s="18"/>
    </row>
    <row r="40" spans="2:15" s="13" customFormat="1" ht="18" x14ac:dyDescent="0.25">
      <c r="B40" s="115" t="s">
        <v>38</v>
      </c>
      <c r="C40" s="116"/>
      <c r="D40" s="116"/>
      <c r="E40" s="116"/>
      <c r="F40" s="116"/>
      <c r="G40" s="116"/>
      <c r="H40" s="116"/>
      <c r="I40" s="116"/>
      <c r="J40" s="116"/>
      <c r="K40" s="116"/>
      <c r="L40" s="42"/>
      <c r="M40" s="17">
        <v>17</v>
      </c>
      <c r="N40" s="18"/>
      <c r="O40" s="18"/>
    </row>
    <row r="41" spans="2:15" ht="18.75" thickBot="1" x14ac:dyDescent="0.3">
      <c r="B41" s="126" t="s">
        <v>15</v>
      </c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76">
        <f>SUM(M35:M40)</f>
        <v>1512.2699999999998</v>
      </c>
      <c r="N41" s="30">
        <f>SUM(N35:N35)</f>
        <v>0</v>
      </c>
      <c r="O41" s="30">
        <f>SUM(O35:O35)</f>
        <v>0</v>
      </c>
    </row>
    <row r="42" spans="2:15" s="57" customFormat="1" ht="18.75" thickBot="1" x14ac:dyDescent="0.3">
      <c r="B42" s="133"/>
      <c r="C42" s="134"/>
      <c r="D42" s="134"/>
      <c r="E42" s="134"/>
      <c r="F42" s="134"/>
      <c r="G42" s="134"/>
      <c r="H42" s="134"/>
      <c r="I42" s="134"/>
      <c r="J42" s="134"/>
      <c r="K42" s="135"/>
      <c r="L42" s="58"/>
      <c r="M42" s="59"/>
      <c r="N42" s="55"/>
      <c r="O42" s="55"/>
    </row>
    <row r="43" spans="2:15" ht="18.75" thickBot="1" x14ac:dyDescent="0.3">
      <c r="B43" s="156" t="s">
        <v>26</v>
      </c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80">
        <f>SUM(M4,M17,-M33,-M41)</f>
        <v>9880.9499999999989</v>
      </c>
      <c r="N43" s="26">
        <f>SUM(N4,N17,-N33,-N41,N42)</f>
        <v>4934.6100000000006</v>
      </c>
      <c r="O43" s="26">
        <v>2207.4699999999998</v>
      </c>
    </row>
    <row r="44" spans="2:15" ht="15.75" thickBot="1" x14ac:dyDescent="0.3"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3"/>
      <c r="N44" s="4"/>
      <c r="O44" s="4"/>
    </row>
    <row r="45" spans="2:15" ht="18" x14ac:dyDescent="0.25">
      <c r="B45" s="130" t="s">
        <v>27</v>
      </c>
      <c r="C45" s="131"/>
      <c r="D45" s="131"/>
      <c r="E45" s="131"/>
      <c r="F45" s="131"/>
      <c r="G45" s="131"/>
      <c r="H45" s="131"/>
      <c r="I45" s="131"/>
      <c r="J45" s="131"/>
      <c r="K45" s="131"/>
      <c r="L45" s="132"/>
      <c r="M45" s="32"/>
      <c r="N45" s="61"/>
      <c r="O45" s="12"/>
    </row>
    <row r="46" spans="2:15" s="44" customFormat="1" ht="18" x14ac:dyDescent="0.25">
      <c r="B46" s="113" t="s">
        <v>9</v>
      </c>
      <c r="C46" s="114"/>
      <c r="D46" s="114"/>
      <c r="E46" s="114"/>
      <c r="F46" s="114"/>
      <c r="G46" s="114"/>
      <c r="H46" s="114"/>
      <c r="I46" s="114"/>
      <c r="J46" s="114"/>
      <c r="K46" s="114"/>
      <c r="L46" s="122"/>
      <c r="M46" s="10">
        <v>72</v>
      </c>
      <c r="N46" s="62"/>
      <c r="O46" s="1"/>
    </row>
    <row r="47" spans="2:15" s="38" customFormat="1" ht="18" x14ac:dyDescent="0.25">
      <c r="B47" s="113" t="s">
        <v>11</v>
      </c>
      <c r="C47" s="114"/>
      <c r="D47" s="114"/>
      <c r="E47" s="114"/>
      <c r="F47" s="114"/>
      <c r="G47" s="114"/>
      <c r="H47" s="114"/>
      <c r="I47" s="114"/>
      <c r="J47" s="114"/>
      <c r="K47" s="114"/>
      <c r="L47" s="66"/>
      <c r="M47" s="10">
        <v>72</v>
      </c>
      <c r="N47" s="62"/>
      <c r="O47" s="1"/>
    </row>
    <row r="48" spans="2:15" s="38" customFormat="1" ht="18" x14ac:dyDescent="0.25">
      <c r="B48" s="120" t="s">
        <v>10</v>
      </c>
      <c r="C48" s="121"/>
      <c r="D48" s="121"/>
      <c r="E48" s="121"/>
      <c r="F48" s="121"/>
      <c r="G48" s="121"/>
      <c r="H48" s="121"/>
      <c r="I48" s="121"/>
      <c r="J48" s="121"/>
      <c r="K48" s="121"/>
      <c r="L48" s="66"/>
      <c r="M48" s="10">
        <v>36</v>
      </c>
      <c r="N48" s="62"/>
      <c r="O48" s="1"/>
    </row>
    <row r="49" spans="2:15" s="44" customFormat="1" ht="18" x14ac:dyDescent="0.25">
      <c r="B49" s="113" t="s">
        <v>12</v>
      </c>
      <c r="C49" s="114"/>
      <c r="D49" s="114"/>
      <c r="E49" s="114"/>
      <c r="F49" s="114"/>
      <c r="G49" s="114"/>
      <c r="H49" s="114"/>
      <c r="I49" s="114"/>
      <c r="J49" s="114"/>
      <c r="K49" s="114"/>
      <c r="L49" s="66"/>
      <c r="M49" s="10">
        <v>36</v>
      </c>
      <c r="N49" s="62"/>
      <c r="O49" s="1"/>
    </row>
    <row r="50" spans="2:15" s="83" customFormat="1" ht="18" x14ac:dyDescent="0.25">
      <c r="B50" s="110" t="s">
        <v>31</v>
      </c>
      <c r="C50" s="111"/>
      <c r="D50" s="111"/>
      <c r="E50" s="111"/>
      <c r="F50" s="111"/>
      <c r="G50" s="111"/>
      <c r="H50" s="111"/>
      <c r="I50" s="111"/>
      <c r="J50" s="112"/>
      <c r="K50" s="39"/>
      <c r="L50" s="89"/>
      <c r="M50" s="40">
        <v>72</v>
      </c>
      <c r="N50" s="90"/>
      <c r="O50" s="90"/>
    </row>
    <row r="51" spans="2:15" s="83" customFormat="1" ht="18" x14ac:dyDescent="0.25">
      <c r="B51" s="110" t="s">
        <v>29</v>
      </c>
      <c r="C51" s="111"/>
      <c r="D51" s="111"/>
      <c r="E51" s="111"/>
      <c r="F51" s="111"/>
      <c r="G51" s="111"/>
      <c r="H51" s="111"/>
      <c r="I51" s="111"/>
      <c r="J51" s="112"/>
      <c r="K51" s="39"/>
      <c r="L51" s="89"/>
      <c r="M51" s="40">
        <v>36</v>
      </c>
      <c r="N51" s="10"/>
      <c r="O51" s="10"/>
    </row>
    <row r="52" spans="2:15" s="83" customFormat="1" ht="18" x14ac:dyDescent="0.25">
      <c r="B52" s="110" t="s">
        <v>30</v>
      </c>
      <c r="C52" s="111"/>
      <c r="D52" s="111"/>
      <c r="E52" s="111"/>
      <c r="F52" s="111"/>
      <c r="G52" s="111"/>
      <c r="H52" s="111"/>
      <c r="I52" s="111"/>
      <c r="J52" s="112"/>
      <c r="K52" s="39"/>
      <c r="L52" s="89"/>
      <c r="M52" s="40">
        <v>36</v>
      </c>
      <c r="N52" s="10"/>
      <c r="O52" s="10"/>
    </row>
    <row r="53" spans="2:15" s="83" customFormat="1" ht="18" x14ac:dyDescent="0.25">
      <c r="B53" s="110"/>
      <c r="C53" s="111"/>
      <c r="D53" s="111"/>
      <c r="E53" s="111"/>
      <c r="F53" s="111"/>
      <c r="G53" s="111"/>
      <c r="H53" s="111"/>
      <c r="I53" s="111"/>
      <c r="J53" s="112"/>
      <c r="K53" s="39"/>
      <c r="L53" s="89"/>
      <c r="M53" s="40"/>
      <c r="N53" s="10"/>
      <c r="O53" s="10"/>
    </row>
    <row r="54" spans="2:15" s="44" customFormat="1" ht="18.75" thickBot="1" x14ac:dyDescent="0.3">
      <c r="B54" s="174"/>
      <c r="C54" s="175"/>
      <c r="D54" s="175"/>
      <c r="E54" s="175"/>
      <c r="F54" s="175"/>
      <c r="G54" s="175"/>
      <c r="H54" s="175"/>
      <c r="I54" s="175"/>
      <c r="J54" s="175"/>
      <c r="K54" s="175"/>
      <c r="L54" s="60"/>
      <c r="M54" s="35"/>
      <c r="N54" s="63"/>
      <c r="O54" s="36"/>
    </row>
    <row r="55" spans="2:15" ht="18.75" thickBot="1" x14ac:dyDescent="0.3">
      <c r="B55" s="126" t="s">
        <v>3</v>
      </c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77">
        <f>SUM(M46:M54)</f>
        <v>360</v>
      </c>
      <c r="N55" s="7">
        <f>SUM(N46:N49)</f>
        <v>0</v>
      </c>
      <c r="O55" s="7">
        <f>SUM(O46:O49)</f>
        <v>0</v>
      </c>
    </row>
    <row r="56" spans="2:15" ht="18" x14ac:dyDescent="0.25">
      <c r="B56" s="130" t="s">
        <v>28</v>
      </c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32"/>
      <c r="N56" s="33"/>
      <c r="O56" s="33"/>
    </row>
    <row r="57" spans="2:15" s="9" customFormat="1" ht="18" x14ac:dyDescent="0.25">
      <c r="B57" s="113" t="s">
        <v>32</v>
      </c>
      <c r="C57" s="114"/>
      <c r="D57" s="114"/>
      <c r="E57" s="114"/>
      <c r="F57" s="114"/>
      <c r="G57" s="114"/>
      <c r="H57" s="114"/>
      <c r="I57" s="114"/>
      <c r="J57" s="114"/>
      <c r="K57" s="114"/>
      <c r="L57" s="31"/>
      <c r="M57" s="10">
        <v>325.2</v>
      </c>
      <c r="N57" s="11"/>
      <c r="O57" s="11"/>
    </row>
    <row r="58" spans="2:15" s="37" customFormat="1" ht="18" x14ac:dyDescent="0.25">
      <c r="B58" s="113" t="s">
        <v>33</v>
      </c>
      <c r="C58" s="114"/>
      <c r="D58" s="114"/>
      <c r="E58" s="114"/>
      <c r="F58" s="114"/>
      <c r="G58" s="114"/>
      <c r="H58" s="114"/>
      <c r="I58" s="114"/>
      <c r="J58" s="114"/>
      <c r="K58" s="114"/>
      <c r="L58" s="31"/>
      <c r="M58" s="10">
        <v>81.2</v>
      </c>
      <c r="N58" s="11"/>
      <c r="O58" s="11"/>
    </row>
    <row r="59" spans="2:15" ht="18" x14ac:dyDescent="0.25">
      <c r="B59" s="113" t="s">
        <v>34</v>
      </c>
      <c r="C59" s="114"/>
      <c r="D59" s="114"/>
      <c r="E59" s="114"/>
      <c r="F59" s="114"/>
      <c r="G59" s="114"/>
      <c r="H59" s="114"/>
      <c r="I59" s="114"/>
      <c r="J59" s="114"/>
      <c r="K59" s="114"/>
      <c r="L59" s="31"/>
      <c r="M59" s="10">
        <v>200</v>
      </c>
      <c r="N59" s="11"/>
      <c r="O59" s="11"/>
    </row>
    <row r="60" spans="2:15" s="50" customFormat="1" ht="18" x14ac:dyDescent="0.25">
      <c r="B60" s="110" t="s">
        <v>35</v>
      </c>
      <c r="C60" s="111"/>
      <c r="D60" s="111"/>
      <c r="E60" s="111"/>
      <c r="F60" s="111"/>
      <c r="G60" s="111"/>
      <c r="H60" s="111"/>
      <c r="I60" s="111"/>
      <c r="J60" s="112"/>
      <c r="K60" s="39"/>
      <c r="L60" s="51"/>
      <c r="M60" s="40">
        <v>40</v>
      </c>
      <c r="N60" s="41"/>
      <c r="O60" s="41"/>
    </row>
    <row r="61" spans="2:15" s="50" customFormat="1" ht="18" x14ac:dyDescent="0.25">
      <c r="B61" s="110"/>
      <c r="C61" s="111"/>
      <c r="D61" s="111"/>
      <c r="E61" s="111"/>
      <c r="F61" s="111"/>
      <c r="G61" s="111"/>
      <c r="H61" s="111"/>
      <c r="I61" s="111"/>
      <c r="J61" s="112"/>
      <c r="K61" s="39"/>
      <c r="L61" s="51"/>
      <c r="M61" s="40"/>
      <c r="N61" s="41"/>
      <c r="O61" s="41"/>
    </row>
    <row r="62" spans="2:15" s="50" customFormat="1" ht="18" x14ac:dyDescent="0.25">
      <c r="B62" s="110"/>
      <c r="C62" s="111"/>
      <c r="D62" s="111"/>
      <c r="E62" s="111"/>
      <c r="F62" s="111"/>
      <c r="G62" s="111"/>
      <c r="H62" s="111"/>
      <c r="I62" s="111"/>
      <c r="J62" s="112"/>
      <c r="K62" s="39"/>
      <c r="L62" s="51"/>
      <c r="M62" s="40"/>
      <c r="N62" s="41"/>
      <c r="O62" s="41"/>
    </row>
    <row r="63" spans="2:15" s="50" customFormat="1" ht="18" x14ac:dyDescent="0.25">
      <c r="B63" s="110"/>
      <c r="C63" s="111"/>
      <c r="D63" s="111"/>
      <c r="E63" s="111"/>
      <c r="F63" s="111"/>
      <c r="G63" s="111"/>
      <c r="H63" s="111"/>
      <c r="I63" s="111"/>
      <c r="J63" s="112"/>
      <c r="K63" s="39"/>
      <c r="L63" s="51"/>
      <c r="M63" s="40"/>
      <c r="N63" s="41"/>
      <c r="O63" s="41"/>
    </row>
    <row r="64" spans="2:15" ht="18.75" thickBot="1" x14ac:dyDescent="0.3">
      <c r="B64" s="174"/>
      <c r="C64" s="175"/>
      <c r="D64" s="175"/>
      <c r="E64" s="175"/>
      <c r="F64" s="175"/>
      <c r="G64" s="175"/>
      <c r="H64" s="175"/>
      <c r="I64" s="175"/>
      <c r="J64" s="175"/>
      <c r="K64" s="175"/>
      <c r="L64" s="34"/>
      <c r="M64" s="35"/>
      <c r="N64" s="36"/>
      <c r="O64" s="36"/>
    </row>
    <row r="65" spans="2:15" ht="18.75" thickBot="1" x14ac:dyDescent="0.3">
      <c r="B65" s="176" t="s">
        <v>5</v>
      </c>
      <c r="C65" s="177"/>
      <c r="D65" s="177"/>
      <c r="E65" s="177"/>
      <c r="F65" s="177"/>
      <c r="G65" s="177"/>
      <c r="H65" s="177"/>
      <c r="I65" s="177"/>
      <c r="J65" s="177"/>
      <c r="K65" s="177"/>
      <c r="L65" s="78"/>
      <c r="M65" s="79">
        <f>SUM(M56:M64)</f>
        <v>646.4</v>
      </c>
      <c r="N65" s="2">
        <f>SUM(N57:N64)</f>
        <v>0</v>
      </c>
      <c r="O65" s="2">
        <f>SUM(O57:O64)</f>
        <v>0</v>
      </c>
    </row>
    <row r="66" spans="2:15" ht="18.75" thickBot="1" x14ac:dyDescent="0.3">
      <c r="B66" s="178" t="s">
        <v>36</v>
      </c>
      <c r="C66" s="179"/>
      <c r="D66" s="179"/>
      <c r="E66" s="179"/>
      <c r="F66" s="179"/>
      <c r="G66" s="179"/>
      <c r="H66" s="179"/>
      <c r="I66" s="179"/>
      <c r="J66" s="179"/>
      <c r="K66" s="179"/>
      <c r="L66" s="5"/>
      <c r="M66" s="6">
        <f>SUM(M4,M17,M55-M33-M41-M65)</f>
        <v>9594.5499999999993</v>
      </c>
      <c r="N66" s="7">
        <f>SUM(N43,N55,-N65)</f>
        <v>4934.6100000000006</v>
      </c>
      <c r="O66" s="7">
        <f>SUM(O43,O55,-O65)</f>
        <v>2207.4699999999998</v>
      </c>
    </row>
    <row r="67" spans="2:15" x14ac:dyDescent="0.25">
      <c r="B67" s="180"/>
      <c r="C67" s="180"/>
      <c r="D67" s="180"/>
      <c r="E67" s="180"/>
      <c r="F67" s="180"/>
      <c r="G67" s="180"/>
      <c r="H67" s="180"/>
      <c r="I67" s="180"/>
      <c r="J67" s="180"/>
      <c r="K67" s="180"/>
    </row>
    <row r="68" spans="2:15" ht="18" x14ac:dyDescent="0.25">
      <c r="B68" s="95"/>
      <c r="C68" s="95"/>
      <c r="D68" s="95"/>
      <c r="E68" s="95"/>
      <c r="F68" s="95"/>
      <c r="G68" s="95"/>
      <c r="H68" s="95"/>
      <c r="I68" s="95"/>
      <c r="J68" s="95"/>
      <c r="K68" s="48"/>
      <c r="L68" s="47"/>
      <c r="M68" s="47"/>
      <c r="N68" s="47"/>
    </row>
    <row r="69" spans="2:15" ht="18" x14ac:dyDescent="0.25"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</row>
  </sheetData>
  <mergeCells count="64">
    <mergeCell ref="B12:J12"/>
    <mergeCell ref="B13:J13"/>
    <mergeCell ref="B14:J14"/>
    <mergeCell ref="B15:J15"/>
    <mergeCell ref="B16:J16"/>
    <mergeCell ref="B69:N69"/>
    <mergeCell ref="B49:K49"/>
    <mergeCell ref="B54:K54"/>
    <mergeCell ref="B55:L55"/>
    <mergeCell ref="B56:L56"/>
    <mergeCell ref="B59:K59"/>
    <mergeCell ref="B64:K64"/>
    <mergeCell ref="B65:K65"/>
    <mergeCell ref="B66:K66"/>
    <mergeCell ref="B60:J60"/>
    <mergeCell ref="B61:J61"/>
    <mergeCell ref="B67:K67"/>
    <mergeCell ref="B58:K58"/>
    <mergeCell ref="B63:J63"/>
    <mergeCell ref="B50:J50"/>
    <mergeCell ref="B51:J51"/>
    <mergeCell ref="B17:J17"/>
    <mergeCell ref="B19:J19"/>
    <mergeCell ref="B43:L43"/>
    <mergeCell ref="B34:L34"/>
    <mergeCell ref="B35:L35"/>
    <mergeCell ref="B40:K40"/>
    <mergeCell ref="B25:L25"/>
    <mergeCell ref="B26:L26"/>
    <mergeCell ref="B27:L27"/>
    <mergeCell ref="B28:L28"/>
    <mergeCell ref="B21:J21"/>
    <mergeCell ref="B32:J32"/>
    <mergeCell ref="B31:J31"/>
    <mergeCell ref="B33:L33"/>
    <mergeCell ref="B39:K39"/>
    <mergeCell ref="B22:J22"/>
    <mergeCell ref="B3:L3"/>
    <mergeCell ref="B4:L4"/>
    <mergeCell ref="B5:L5"/>
    <mergeCell ref="B11:K11"/>
    <mergeCell ref="B7:J7"/>
    <mergeCell ref="B6:J6"/>
    <mergeCell ref="B8:J8"/>
    <mergeCell ref="B18:J18"/>
    <mergeCell ref="B47:K47"/>
    <mergeCell ref="B48:K48"/>
    <mergeCell ref="B38:K38"/>
    <mergeCell ref="B46:L46"/>
    <mergeCell ref="B30:J30"/>
    <mergeCell ref="B41:L41"/>
    <mergeCell ref="B44:L44"/>
    <mergeCell ref="B45:L45"/>
    <mergeCell ref="B42:K42"/>
    <mergeCell ref="B20:K20"/>
    <mergeCell ref="B37:J37"/>
    <mergeCell ref="B36:L36"/>
    <mergeCell ref="B29:J29"/>
    <mergeCell ref="B23:K23"/>
    <mergeCell ref="B52:J52"/>
    <mergeCell ref="B53:J53"/>
    <mergeCell ref="B62:J62"/>
    <mergeCell ref="B57:K57"/>
    <mergeCell ref="B24:J24"/>
  </mergeCells>
  <pageMargins left="0.70000000000000007" right="0.70000000000000007" top="0.75" bottom="0.75" header="0.30000000000000004" footer="0.30000000000000004"/>
  <pageSetup paperSize="9" scale="57" fitToWidth="0" fitToHeight="0" orientation="portrait" horizontalDpi="4294967293" r:id="rId1"/>
  <headerFooter>
    <oddHeader xml:space="preserve">&amp;C&amp;"Arial,Regular"&amp;14BRETTENHAM PARISH COUNCIL
FINANCE REPORT 22ND OCTOBER 2020
</oddHeader>
  </headerFooter>
  <ignoredErrors>
    <ignoredError sqref="N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Moulding</dc:creator>
  <cp:lastModifiedBy>Jane Moulding</cp:lastModifiedBy>
  <cp:lastPrinted>2019-11-02T10:01:59Z</cp:lastPrinted>
  <dcterms:created xsi:type="dcterms:W3CDTF">2015-08-18T08:20:08Z</dcterms:created>
  <dcterms:modified xsi:type="dcterms:W3CDTF">2020-10-22T16:20:53Z</dcterms:modified>
</cp:coreProperties>
</file>